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75" activeTab="1"/>
  </bookViews>
  <sheets>
    <sheet name="UKUPNO" sheetId="1" r:id="rId1"/>
    <sheet name="GRAD" sheetId="2" r:id="rId2"/>
    <sheet name="VLASTITI PRIHODI i DONACIJE" sheetId="3" r:id="rId3"/>
    <sheet name="POSEBNE NAMJENE" sheetId="4" r:id="rId4"/>
    <sheet name="POMOĆI" sheetId="5" r:id="rId5"/>
    <sheet name="NI" sheetId="7" r:id="rId6"/>
    <sheet name="OSTALI PRIHODI" sheetId="8" r:id="rId7"/>
    <sheet name="Sheet1" sheetId="9" r:id="rId8"/>
  </sheets>
  <calcPr calcId="145621"/>
</workbook>
</file>

<file path=xl/calcChain.xml><?xml version="1.0" encoding="utf-8"?>
<calcChain xmlns="http://schemas.openxmlformats.org/spreadsheetml/2006/main">
  <c r="D18" i="5" l="1"/>
  <c r="D18" i="4"/>
  <c r="D19" i="3"/>
  <c r="D18" i="3"/>
  <c r="D18" i="2"/>
  <c r="G18" i="2"/>
  <c r="G19" i="2"/>
  <c r="E19" i="2"/>
  <c r="D19" i="2"/>
  <c r="C19" i="2"/>
  <c r="G18" i="4"/>
  <c r="G19" i="4"/>
  <c r="F19" i="4"/>
  <c r="E19" i="4"/>
  <c r="D19" i="4"/>
  <c r="C19" i="4"/>
  <c r="F19" i="2"/>
  <c r="F19" i="5"/>
  <c r="E19" i="5"/>
  <c r="D19" i="5"/>
  <c r="C19" i="5" l="1"/>
  <c r="G18" i="3"/>
  <c r="F19" i="3"/>
  <c r="G19" i="3" s="1"/>
  <c r="E19" i="3"/>
  <c r="C19" i="3"/>
  <c r="C42" i="2" l="1"/>
  <c r="F42" i="2"/>
  <c r="E42" i="2"/>
  <c r="G41" i="2"/>
  <c r="D41" i="2"/>
  <c r="G40" i="2"/>
  <c r="D40" i="2"/>
  <c r="G39" i="2"/>
  <c r="D39" i="2"/>
  <c r="G42" i="2" l="1"/>
  <c r="F44" i="1"/>
  <c r="E44" i="1" l="1"/>
  <c r="G42" i="1"/>
  <c r="G43" i="1"/>
  <c r="D42" i="1"/>
  <c r="D43" i="1"/>
  <c r="G41" i="1"/>
  <c r="D41" i="1"/>
  <c r="C44" i="1"/>
  <c r="D18" i="1" l="1"/>
  <c r="G18" i="1"/>
  <c r="G36" i="2" l="1"/>
  <c r="G35" i="2"/>
  <c r="D36" i="2"/>
  <c r="D9" i="1"/>
  <c r="G37" i="1"/>
  <c r="G38" i="1"/>
  <c r="D38" i="1"/>
  <c r="D7" i="1"/>
  <c r="D8" i="1"/>
  <c r="D10" i="1"/>
  <c r="D11" i="1"/>
  <c r="D12" i="1"/>
  <c r="D13" i="1"/>
  <c r="D14" i="1"/>
  <c r="D15" i="1"/>
  <c r="D16" i="1"/>
  <c r="G35" i="5" l="1"/>
  <c r="G35" i="4"/>
  <c r="G35" i="3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22" i="7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2" i="5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22" i="4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22" i="3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22" i="2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22" i="8"/>
  <c r="D7" i="8"/>
  <c r="D8" i="8"/>
  <c r="D9" i="8"/>
  <c r="D10" i="8"/>
  <c r="D11" i="8"/>
  <c r="D12" i="8"/>
  <c r="D13" i="8"/>
  <c r="D14" i="8"/>
  <c r="D15" i="8"/>
  <c r="D16" i="8"/>
  <c r="D6" i="8"/>
  <c r="D7" i="7"/>
  <c r="D8" i="7"/>
  <c r="D9" i="7"/>
  <c r="D10" i="7"/>
  <c r="D11" i="7"/>
  <c r="D12" i="7"/>
  <c r="D13" i="7"/>
  <c r="D14" i="7"/>
  <c r="D15" i="7"/>
  <c r="D16" i="7"/>
  <c r="D6" i="7"/>
  <c r="D7" i="5"/>
  <c r="D8" i="5"/>
  <c r="D9" i="5"/>
  <c r="D10" i="5"/>
  <c r="D11" i="5"/>
  <c r="D12" i="5"/>
  <c r="D13" i="5"/>
  <c r="D14" i="5"/>
  <c r="D15" i="5"/>
  <c r="D16" i="5"/>
  <c r="D6" i="5"/>
  <c r="D7" i="4"/>
  <c r="D8" i="4"/>
  <c r="D9" i="4"/>
  <c r="D10" i="4"/>
  <c r="D11" i="4"/>
  <c r="D12" i="4"/>
  <c r="D13" i="4"/>
  <c r="D14" i="4"/>
  <c r="D15" i="4"/>
  <c r="D16" i="4"/>
  <c r="D6" i="4"/>
  <c r="D7" i="3"/>
  <c r="D8" i="3"/>
  <c r="D9" i="3"/>
  <c r="D10" i="3"/>
  <c r="D11" i="3"/>
  <c r="D12" i="3"/>
  <c r="D13" i="3"/>
  <c r="D14" i="3"/>
  <c r="D15" i="3"/>
  <c r="D16" i="3"/>
  <c r="D6" i="3"/>
  <c r="D7" i="2"/>
  <c r="D8" i="2"/>
  <c r="D9" i="2"/>
  <c r="D10" i="2"/>
  <c r="D11" i="2"/>
  <c r="D12" i="2"/>
  <c r="D13" i="2"/>
  <c r="D14" i="2"/>
  <c r="D15" i="2"/>
  <c r="D16" i="2"/>
  <c r="D6" i="2"/>
  <c r="D42" i="2" l="1"/>
  <c r="F38" i="8"/>
  <c r="C38" i="8"/>
  <c r="G37" i="8"/>
  <c r="G36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D38" i="8"/>
  <c r="F17" i="8"/>
  <c r="E17" i="8"/>
  <c r="C17" i="8"/>
  <c r="G16" i="8"/>
  <c r="G15" i="8"/>
  <c r="G14" i="8"/>
  <c r="G13" i="8"/>
  <c r="G12" i="8"/>
  <c r="G11" i="8"/>
  <c r="G10" i="8"/>
  <c r="G9" i="8"/>
  <c r="G8" i="8"/>
  <c r="G7" i="8"/>
  <c r="D17" i="8"/>
  <c r="G6" i="8"/>
  <c r="F38" i="7"/>
  <c r="C38" i="7"/>
  <c r="G37" i="7"/>
  <c r="G36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D38" i="7"/>
  <c r="F17" i="7"/>
  <c r="E17" i="7"/>
  <c r="C17" i="7"/>
  <c r="G16" i="7"/>
  <c r="G15" i="7"/>
  <c r="G14" i="7"/>
  <c r="G13" i="7"/>
  <c r="G12" i="7"/>
  <c r="G11" i="7"/>
  <c r="G10" i="7"/>
  <c r="G9" i="7"/>
  <c r="G8" i="7"/>
  <c r="G7" i="7"/>
  <c r="D17" i="7"/>
  <c r="G6" i="7"/>
  <c r="F38" i="5"/>
  <c r="C38" i="5"/>
  <c r="G37" i="5"/>
  <c r="G36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D38" i="5"/>
  <c r="F17" i="5"/>
  <c r="E17" i="5"/>
  <c r="C17" i="5"/>
  <c r="G16" i="5"/>
  <c r="G15" i="5"/>
  <c r="G14" i="5"/>
  <c r="G13" i="5"/>
  <c r="G12" i="5"/>
  <c r="G11" i="5"/>
  <c r="G10" i="5"/>
  <c r="G9" i="5"/>
  <c r="G8" i="5"/>
  <c r="G7" i="5"/>
  <c r="D17" i="5"/>
  <c r="G6" i="5"/>
  <c r="F38" i="4"/>
  <c r="C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D38" i="4"/>
  <c r="F17" i="4"/>
  <c r="E17" i="4"/>
  <c r="C17" i="4"/>
  <c r="G16" i="4"/>
  <c r="G15" i="4"/>
  <c r="G14" i="4"/>
  <c r="G13" i="4"/>
  <c r="G12" i="4"/>
  <c r="G11" i="4"/>
  <c r="G10" i="4"/>
  <c r="G9" i="4"/>
  <c r="G8" i="4"/>
  <c r="G7" i="4"/>
  <c r="G6" i="4"/>
  <c r="F38" i="3"/>
  <c r="C38" i="3"/>
  <c r="G37" i="3"/>
  <c r="G3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D38" i="3"/>
  <c r="F17" i="3"/>
  <c r="E17" i="3"/>
  <c r="C17" i="3"/>
  <c r="G16" i="3"/>
  <c r="G15" i="3"/>
  <c r="G14" i="3"/>
  <c r="G13" i="3"/>
  <c r="G12" i="3"/>
  <c r="G11" i="3"/>
  <c r="G10" i="3"/>
  <c r="G9" i="3"/>
  <c r="G8" i="3"/>
  <c r="G7" i="3"/>
  <c r="D17" i="3"/>
  <c r="G6" i="3"/>
  <c r="G38" i="2"/>
  <c r="G37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F17" i="2"/>
  <c r="E17" i="2"/>
  <c r="C17" i="2"/>
  <c r="G16" i="2"/>
  <c r="G15" i="2"/>
  <c r="G14" i="2"/>
  <c r="G13" i="2"/>
  <c r="G12" i="2"/>
  <c r="G11" i="2"/>
  <c r="G10" i="2"/>
  <c r="G9" i="2"/>
  <c r="G8" i="2"/>
  <c r="G7" i="2"/>
  <c r="D17" i="2"/>
  <c r="G6" i="2"/>
  <c r="G17" i="4" l="1"/>
  <c r="D17" i="4"/>
  <c r="G17" i="8"/>
  <c r="G17" i="7"/>
  <c r="G17" i="5"/>
  <c r="G17" i="2"/>
  <c r="G17" i="3"/>
  <c r="E38" i="8"/>
  <c r="G38" i="8" s="1"/>
  <c r="E38" i="7"/>
  <c r="G38" i="7" s="1"/>
  <c r="E38" i="5"/>
  <c r="G38" i="5" s="1"/>
  <c r="E38" i="4"/>
  <c r="G38" i="4" s="1"/>
  <c r="E38" i="3"/>
  <c r="G38" i="3" s="1"/>
  <c r="G15" i="1"/>
  <c r="G9" i="1"/>
  <c r="D35" i="1"/>
  <c r="G35" i="1" l="1"/>
  <c r="D25" i="1"/>
  <c r="D26" i="1"/>
  <c r="D27" i="1"/>
  <c r="D28" i="1"/>
  <c r="D29" i="1"/>
  <c r="D30" i="1"/>
  <c r="D31" i="1"/>
  <c r="D32" i="1"/>
  <c r="D33" i="1"/>
  <c r="D34" i="1"/>
  <c r="D36" i="1"/>
  <c r="D44" i="1" s="1"/>
  <c r="D37" i="1"/>
  <c r="D39" i="1"/>
  <c r="D40" i="1"/>
  <c r="D24" i="1"/>
  <c r="G33" i="1"/>
  <c r="G34" i="1"/>
  <c r="C17" i="1"/>
  <c r="C19" i="1" s="1"/>
  <c r="F17" i="1"/>
  <c r="F19" i="1" s="1"/>
  <c r="G44" i="1" l="1"/>
  <c r="G25" i="1"/>
  <c r="G26" i="1"/>
  <c r="G27" i="1"/>
  <c r="G28" i="1"/>
  <c r="G29" i="1"/>
  <c r="G30" i="1"/>
  <c r="G31" i="1"/>
  <c r="G32" i="1"/>
  <c r="G39" i="1"/>
  <c r="G36" i="1"/>
  <c r="G40" i="1"/>
  <c r="G24" i="1"/>
  <c r="G7" i="1"/>
  <c r="G8" i="1"/>
  <c r="G10" i="1"/>
  <c r="G11" i="1"/>
  <c r="G12" i="1"/>
  <c r="G13" i="1"/>
  <c r="G14" i="1"/>
  <c r="G16" i="1"/>
  <c r="G6" i="1"/>
  <c r="D17" i="1"/>
  <c r="D19" i="1" s="1"/>
  <c r="E17" i="1"/>
  <c r="G17" i="1" l="1"/>
  <c r="E19" i="1"/>
  <c r="G19" i="1" s="1"/>
</calcChain>
</file>

<file path=xl/sharedStrings.xml><?xml version="1.0" encoding="utf-8"?>
<sst xmlns="http://schemas.openxmlformats.org/spreadsheetml/2006/main" count="302" uniqueCount="52">
  <si>
    <t>Opis</t>
  </si>
  <si>
    <t>POMOĆI OD MEĐUNARODNIH ORGANIZACIJA TE INSTITUCIJA I TIJELA EU</t>
  </si>
  <si>
    <t>POMOĆI PRORAČUNSKIM KORISNICIMA IZ PRORAČUNA KOJI IM NIJE NADLEŽAN</t>
  </si>
  <si>
    <t>TEKUĆE POMOĆI IZ DRŽAVNOG PRORAČUNA TEMELJEM PRIJENOSA EU SREDSTAVA</t>
  </si>
  <si>
    <t>PRIHODI OD FINANCIJSKE IMOVINE</t>
  </si>
  <si>
    <t>PRIHODI PO POSEBNIM PROPISIMA</t>
  </si>
  <si>
    <t>PRIHODI OD PRODAJE PROIZVODA I ROBE TE PRUŽENIH USLUGA</t>
  </si>
  <si>
    <t>DONACIJE OD PRAVNIH I FIZIČKIH OSOBA IZVAN OPĆEG PRORAČUNA</t>
  </si>
  <si>
    <t>PRIHODI IZ PRORAČUNA ZA FINANCIRANJE REDOVNE DJELATNOSTI PRORAČUNSKOG KORISNIKA</t>
  </si>
  <si>
    <t>PRIHODI OD PRODAJE GRAĐEVINSKIH OBJEKATA</t>
  </si>
  <si>
    <t>PRIHODI</t>
  </si>
  <si>
    <t>UKUPNO PRIHODI</t>
  </si>
  <si>
    <t xml:space="preserve">Podskupina iz Računskog plana </t>
  </si>
  <si>
    <t xml:space="preserve">Plan </t>
  </si>
  <si>
    <t xml:space="preserve">Tekući plan </t>
  </si>
  <si>
    <t xml:space="preserve">Izvršenje za izvještajno razdoblje </t>
  </si>
  <si>
    <t>Index (6/5x100)</t>
  </si>
  <si>
    <t>RASHODI</t>
  </si>
  <si>
    <t>PLAĆE (Bruto)</t>
  </si>
  <si>
    <t>OSTALI RASHODI ZA ZAPOSLENE</t>
  </si>
  <si>
    <t>DOPRINOSI NA PLAĆE</t>
  </si>
  <si>
    <t>NAKANADE TROŠKOVA ZAPOSLENIMA</t>
  </si>
  <si>
    <t>RASHODI ZA MATERIJAL I ENERGIJU</t>
  </si>
  <si>
    <t>RASHODI ZA USLUGE</t>
  </si>
  <si>
    <t>OSTALI NESPOMENUTI RASHODI POSLOVANJA</t>
  </si>
  <si>
    <t>OSTALI FINANCIJSKI RASHODI</t>
  </si>
  <si>
    <t>OSTALE NAKNADE GRAĐANIMA I KUĆANSTVIMA IZ PRORAČUNA</t>
  </si>
  <si>
    <t>POSTROJENJA I OPREMA</t>
  </si>
  <si>
    <t>KNJIGE, UMJETNIČKA DJELA I OSTALE IZLOŽBENE VRIJEDNOSTI</t>
  </si>
  <si>
    <t xml:space="preserve">Izmjene plana                 povećanje / smanjenje </t>
  </si>
  <si>
    <t>UKUPNO RASHODI</t>
  </si>
  <si>
    <t>ŠKOLSKI ODBOR</t>
  </si>
  <si>
    <t>PRIJENOSI IZMEĐU PRORAČUNSKIH KORISNIKA ISTOG PRORAČUNA</t>
  </si>
  <si>
    <t>KAZNE, UPRAVNE MJERE I OSTALI PRIHODI</t>
  </si>
  <si>
    <t>POMOĆI INOZEMNIM VLADAMA</t>
  </si>
  <si>
    <t>TEKUĆE DONACIJE</t>
  </si>
  <si>
    <t>KAZNE,PENALI I NAKNADE ŠTETE</t>
  </si>
  <si>
    <t>POMOĆNICI U NASTAVI</t>
  </si>
  <si>
    <t>KAPITALNE DONACIJE</t>
  </si>
  <si>
    <t>IZVRŠENJE FINANCIJSKOG PLANA ZA 2020.GODINU</t>
  </si>
  <si>
    <t>IZVRŠENJE FINANCIJSKOG PLANA ZA 2020.GODINU - UKUPNO</t>
  </si>
  <si>
    <t>IZVRŠENJE FINANCIJSKOG PLANA ZA 2020.GODINU OPĆI PRIHODI I PRIMICI - GRADSKI URED</t>
  </si>
  <si>
    <t>IZVRŠENJE FINANCIJSKOG PLANA ZA 2020.GODINU - VLASTITI PRIHODI</t>
  </si>
  <si>
    <t>IZVRŠENJE FINANCIJSKOG PLANA ZA 2020.GODINU - POSEBNE NAMJENE</t>
  </si>
  <si>
    <t>IZVRŠENJE FINANCIJSKOG PLANA ZA 2020.GODINU - POMOĆI</t>
  </si>
  <si>
    <t>IZVRŠENJE FINANCIJSKOG PLANA ZA 2020.GODINU - NI</t>
  </si>
  <si>
    <t>VIŠAK/MANJAK IZ PRETHODNE(IH) GODINE KOJI ĆE SE POKRITI /RASPOREDITI</t>
  </si>
  <si>
    <t>SVEUKUPNO ZA RASPORED</t>
  </si>
  <si>
    <t>USLUGE TEKUĆEG I INVESTICIJSKOG ODRŽAVANJA</t>
  </si>
  <si>
    <t>SHEMA ŠKOLSKO VOĆE</t>
  </si>
  <si>
    <t>DODATNA ULAGANJA NA GRAĐEVINSKIM OBJEKTIMA</t>
  </si>
  <si>
    <t>NAKNADE TROŠKOVA OSOBAMA IZVAN RADNOG 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</si>
</sst>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43" fontId="2" fillId="0" borderId="1" xfId="1" applyFont="1" applyBorder="1"/>
    <xf numFmtId="0" fontId="2" fillId="0" borderId="1" xfId="0" applyFont="1" applyBorder="1"/>
    <xf numFmtId="164" fontId="6" fillId="0" borderId="1" xfId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/>
    <xf numFmtId="0" fontId="7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wrapText="1"/>
    </xf>
    <xf numFmtId="164" fontId="7" fillId="0" borderId="8" xfId="1" applyNumberFormat="1" applyFont="1" applyFill="1" applyBorder="1" applyAlignment="1">
      <alignment horizontal="right" vertical="center"/>
    </xf>
    <xf numFmtId="164" fontId="6" fillId="0" borderId="1" xfId="0" applyNumberFormat="1" applyFont="1" applyBorder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/>
    <xf numFmtId="0" fontId="1" fillId="0" borderId="1" xfId="0" applyFont="1" applyBorder="1"/>
    <xf numFmtId="0" fontId="8" fillId="0" borderId="1" xfId="0" applyFont="1" applyBorder="1"/>
    <xf numFmtId="0" fontId="1" fillId="0" borderId="0" xfId="0" applyFont="1"/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64" fontId="7" fillId="0" borderId="12" xfId="1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0" fontId="6" fillId="0" borderId="1" xfId="0" applyFont="1" applyBorder="1"/>
    <xf numFmtId="164" fontId="6" fillId="0" borderId="12" xfId="1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5" fillId="0" borderId="1" xfId="2" applyNumberFormat="1" applyFont="1" applyFill="1" applyBorder="1" applyAlignment="1" applyProtection="1">
      <alignment horizontal="left" vertical="center" wrapText="1"/>
      <protection hidden="1"/>
    </xf>
  </cellXfs>
  <cellStyles count="3">
    <cellStyle name="Comma" xfId="1" builtinId="3"/>
    <cellStyle name="Normal" xfId="0" builtinId="0"/>
    <cellStyle name="Normal_Podac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B7" sqref="B7"/>
    </sheetView>
  </sheetViews>
  <sheetFormatPr defaultRowHeight="15" x14ac:dyDescent="0.25"/>
  <cols>
    <col min="1" max="1" width="14.42578125" customWidth="1"/>
    <col min="2" max="2" width="48.28515625" customWidth="1"/>
    <col min="3" max="3" width="18" customWidth="1"/>
    <col min="4" max="5" width="17.7109375" customWidth="1"/>
    <col min="6" max="6" width="17.5703125" customWidth="1"/>
    <col min="7" max="7" width="11" customWidth="1"/>
    <col min="8" max="8" width="12.140625" customWidth="1"/>
  </cols>
  <sheetData>
    <row r="1" spans="1:14" x14ac:dyDescent="0.25">
      <c r="A1" s="34" t="s">
        <v>40</v>
      </c>
      <c r="B1" s="35"/>
      <c r="C1" s="35"/>
      <c r="D1" s="35"/>
      <c r="E1" s="35"/>
      <c r="F1" s="35"/>
      <c r="G1" s="36"/>
    </row>
    <row r="2" spans="1:14" ht="12" customHeight="1" x14ac:dyDescent="0.25">
      <c r="A2" s="37"/>
      <c r="B2" s="38"/>
      <c r="C2" s="38"/>
      <c r="D2" s="38"/>
      <c r="E2" s="38"/>
      <c r="F2" s="38"/>
      <c r="G2" s="39"/>
    </row>
    <row r="3" spans="1:14" ht="60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14" ht="21.7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14" ht="21" customHeight="1" x14ac:dyDescent="0.25">
      <c r="A5" s="40" t="s">
        <v>10</v>
      </c>
      <c r="B5" s="41"/>
      <c r="C5" s="41"/>
      <c r="D5" s="41"/>
      <c r="E5" s="41"/>
      <c r="F5" s="41"/>
      <c r="G5" s="42"/>
    </row>
    <row r="6" spans="1:14" ht="36" customHeight="1" x14ac:dyDescent="0.25">
      <c r="A6" s="4">
        <v>632</v>
      </c>
      <c r="B6" s="5" t="s">
        <v>1</v>
      </c>
      <c r="C6" s="6">
        <v>0</v>
      </c>
      <c r="D6" s="6">
        <v>0</v>
      </c>
      <c r="E6" s="6">
        <v>0</v>
      </c>
      <c r="F6" s="6">
        <v>0</v>
      </c>
      <c r="G6" s="7" t="e">
        <f>(F6/E6)*100</f>
        <v>#DIV/0!</v>
      </c>
    </row>
    <row r="7" spans="1:14" ht="30.75" x14ac:dyDescent="0.25">
      <c r="A7" s="4">
        <v>636</v>
      </c>
      <c r="B7" s="5" t="s">
        <v>2</v>
      </c>
      <c r="C7" s="6">
        <v>12333735</v>
      </c>
      <c r="D7" s="6">
        <f>E7-C7</f>
        <v>-992780</v>
      </c>
      <c r="E7" s="6">
        <v>11340955</v>
      </c>
      <c r="F7" s="6">
        <v>11343374</v>
      </c>
      <c r="G7" s="7">
        <f t="shared" ref="G7:G9" si="0">(F7/E7)*100</f>
        <v>100.02132977337446</v>
      </c>
    </row>
    <row r="8" spans="1:14" ht="44.25" customHeight="1" x14ac:dyDescent="0.25">
      <c r="A8" s="4">
        <v>638</v>
      </c>
      <c r="B8" s="5" t="s">
        <v>3</v>
      </c>
      <c r="C8" s="6">
        <v>296055</v>
      </c>
      <c r="D8" s="6">
        <f t="shared" ref="D8:D18" si="1">E8-C8</f>
        <v>457845</v>
      </c>
      <c r="E8" s="6">
        <v>753900</v>
      </c>
      <c r="F8" s="6">
        <v>745899</v>
      </c>
      <c r="G8" s="7">
        <f t="shared" si="0"/>
        <v>98.938718662952652</v>
      </c>
    </row>
    <row r="9" spans="1:14" ht="31.5" customHeight="1" x14ac:dyDescent="0.25">
      <c r="A9" s="4">
        <v>639</v>
      </c>
      <c r="B9" s="5" t="s">
        <v>32</v>
      </c>
      <c r="C9" s="8"/>
      <c r="D9" s="6">
        <f t="shared" si="1"/>
        <v>0</v>
      </c>
      <c r="E9" s="6"/>
      <c r="F9" s="6">
        <v>8000</v>
      </c>
      <c r="G9" s="7" t="e">
        <f t="shared" si="0"/>
        <v>#DIV/0!</v>
      </c>
    </row>
    <row r="10" spans="1:14" ht="16.5" customHeight="1" x14ac:dyDescent="0.25">
      <c r="A10" s="4">
        <v>641</v>
      </c>
      <c r="B10" s="5" t="s">
        <v>4</v>
      </c>
      <c r="C10" s="6">
        <v>5000</v>
      </c>
      <c r="D10" s="6">
        <f t="shared" si="1"/>
        <v>-4604</v>
      </c>
      <c r="E10" s="6">
        <v>396</v>
      </c>
      <c r="F10" s="6">
        <v>396</v>
      </c>
      <c r="G10" s="7">
        <f t="shared" ref="G10:G19" si="2">(F10/E10)*100</f>
        <v>100</v>
      </c>
    </row>
    <row r="11" spans="1:14" ht="16.5" customHeight="1" x14ac:dyDescent="0.25">
      <c r="A11" s="4">
        <v>652</v>
      </c>
      <c r="B11" s="5" t="s">
        <v>5</v>
      </c>
      <c r="C11" s="6">
        <v>164800</v>
      </c>
      <c r="D11" s="6">
        <f t="shared" si="1"/>
        <v>-81062</v>
      </c>
      <c r="E11" s="6">
        <v>83738</v>
      </c>
      <c r="F11" s="6">
        <v>83818</v>
      </c>
      <c r="G11" s="7">
        <f t="shared" si="2"/>
        <v>100.09553607681102</v>
      </c>
    </row>
    <row r="12" spans="1:14" ht="33.75" customHeight="1" x14ac:dyDescent="0.25">
      <c r="A12" s="4">
        <v>661</v>
      </c>
      <c r="B12" s="5" t="s">
        <v>6</v>
      </c>
      <c r="C12" s="6">
        <v>195250</v>
      </c>
      <c r="D12" s="6">
        <f t="shared" si="1"/>
        <v>-13400</v>
      </c>
      <c r="E12" s="6">
        <v>181850</v>
      </c>
      <c r="F12" s="6">
        <v>232306</v>
      </c>
      <c r="G12" s="7">
        <f t="shared" si="2"/>
        <v>127.74594445971954</v>
      </c>
    </row>
    <row r="13" spans="1:14" ht="32.25" customHeight="1" x14ac:dyDescent="0.25">
      <c r="A13" s="4">
        <v>663</v>
      </c>
      <c r="B13" s="5" t="s">
        <v>7</v>
      </c>
      <c r="C13" s="6">
        <v>3800</v>
      </c>
      <c r="D13" s="6">
        <f t="shared" si="1"/>
        <v>592</v>
      </c>
      <c r="E13" s="6">
        <v>4392</v>
      </c>
      <c r="F13" s="6">
        <v>4392</v>
      </c>
      <c r="G13" s="7">
        <f t="shared" si="2"/>
        <v>100</v>
      </c>
    </row>
    <row r="14" spans="1:14" ht="45.75" x14ac:dyDescent="0.25">
      <c r="A14" s="4">
        <v>671</v>
      </c>
      <c r="B14" s="5" t="s">
        <v>8</v>
      </c>
      <c r="C14" s="6">
        <v>1869465</v>
      </c>
      <c r="D14" s="6">
        <f t="shared" si="1"/>
        <v>512585</v>
      </c>
      <c r="E14" s="6">
        <v>2382050</v>
      </c>
      <c r="F14" s="6">
        <v>2403738</v>
      </c>
      <c r="G14" s="7">
        <f t="shared" si="2"/>
        <v>100.91047627043932</v>
      </c>
      <c r="N14" s="1"/>
    </row>
    <row r="15" spans="1:14" ht="19.5" customHeight="1" x14ac:dyDescent="0.25">
      <c r="A15" s="4">
        <v>683</v>
      </c>
      <c r="B15" s="5" t="s">
        <v>33</v>
      </c>
      <c r="C15" s="8"/>
      <c r="D15" s="6">
        <f t="shared" si="1"/>
        <v>0</v>
      </c>
      <c r="E15" s="6"/>
      <c r="F15" s="6"/>
      <c r="G15" s="9" t="e">
        <f t="shared" si="2"/>
        <v>#DIV/0!</v>
      </c>
    </row>
    <row r="16" spans="1:14" ht="33" customHeight="1" x14ac:dyDescent="0.25">
      <c r="A16" s="4">
        <v>721</v>
      </c>
      <c r="B16" s="5" t="s">
        <v>9</v>
      </c>
      <c r="C16" s="6">
        <v>4200</v>
      </c>
      <c r="D16" s="6">
        <f t="shared" si="1"/>
        <v>950</v>
      </c>
      <c r="E16" s="6">
        <v>5150</v>
      </c>
      <c r="F16" s="6">
        <v>5054</v>
      </c>
      <c r="G16" s="7">
        <f t="shared" si="2"/>
        <v>98.135922330097088</v>
      </c>
    </row>
    <row r="17" spans="1:7" ht="21" customHeight="1" x14ac:dyDescent="0.25">
      <c r="A17" s="43" t="s">
        <v>11</v>
      </c>
      <c r="B17" s="44"/>
      <c r="C17" s="10">
        <f>SUM(C6:C16)</f>
        <v>14872305</v>
      </c>
      <c r="D17" s="10">
        <f>SUM(D6:D16)</f>
        <v>-119874</v>
      </c>
      <c r="E17" s="10">
        <f>SUM(E6:E16)</f>
        <v>14752431</v>
      </c>
      <c r="F17" s="10">
        <f>SUM(F6:F16)</f>
        <v>14826977</v>
      </c>
      <c r="G17" s="11">
        <f t="shared" si="2"/>
        <v>100.50531332768138</v>
      </c>
    </row>
    <row r="18" spans="1:7" ht="33" customHeight="1" x14ac:dyDescent="0.25">
      <c r="A18" s="46" t="s">
        <v>46</v>
      </c>
      <c r="B18" s="46"/>
      <c r="C18" s="10">
        <v>384506</v>
      </c>
      <c r="D18" s="10">
        <f t="shared" si="1"/>
        <v>25224</v>
      </c>
      <c r="E18" s="10">
        <v>409730</v>
      </c>
      <c r="F18" s="10">
        <v>272649</v>
      </c>
      <c r="G18" s="11">
        <f t="shared" si="2"/>
        <v>66.543577477851272</v>
      </c>
    </row>
    <row r="19" spans="1:7" ht="17.25" customHeight="1" x14ac:dyDescent="0.25">
      <c r="A19" s="46" t="s">
        <v>47</v>
      </c>
      <c r="B19" s="46"/>
      <c r="C19" s="19">
        <f>SUM(C17:C18)</f>
        <v>15256811</v>
      </c>
      <c r="D19" s="19">
        <f>SUM(D17:D18)</f>
        <v>-94650</v>
      </c>
      <c r="E19" s="19">
        <f>SUM(E17:E18)</f>
        <v>15162161</v>
      </c>
      <c r="F19" s="19">
        <f>SUM(F17:F18)</f>
        <v>15099626</v>
      </c>
      <c r="G19" s="11">
        <f t="shared" si="2"/>
        <v>99.58755879191628</v>
      </c>
    </row>
    <row r="20" spans="1:7" ht="17.25" customHeight="1" x14ac:dyDescent="0.25">
      <c r="A20" s="13"/>
      <c r="B20" s="13"/>
      <c r="C20" s="13"/>
      <c r="D20" s="13"/>
      <c r="E20" s="13"/>
      <c r="F20" s="13"/>
      <c r="G20" s="13"/>
    </row>
    <row r="21" spans="1:7" ht="57.75" customHeight="1" x14ac:dyDescent="0.25">
      <c r="A21" s="2" t="s">
        <v>12</v>
      </c>
      <c r="B21" s="3" t="s">
        <v>0</v>
      </c>
      <c r="C21" s="3" t="s">
        <v>13</v>
      </c>
      <c r="D21" s="2" t="s">
        <v>29</v>
      </c>
      <c r="E21" s="3" t="s">
        <v>14</v>
      </c>
      <c r="F21" s="2" t="s">
        <v>15</v>
      </c>
      <c r="G21" s="2" t="s">
        <v>16</v>
      </c>
    </row>
    <row r="22" spans="1:7" ht="19.5" customHeight="1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</row>
    <row r="23" spans="1:7" ht="17.25" customHeight="1" x14ac:dyDescent="0.25">
      <c r="A23" s="45" t="s">
        <v>17</v>
      </c>
      <c r="B23" s="45"/>
      <c r="C23" s="45"/>
      <c r="D23" s="45"/>
      <c r="E23" s="45"/>
      <c r="F23" s="45"/>
      <c r="G23" s="45"/>
    </row>
    <row r="24" spans="1:7" ht="15.75" x14ac:dyDescent="0.25">
      <c r="A24" s="4">
        <v>311</v>
      </c>
      <c r="B24" s="5" t="s">
        <v>18</v>
      </c>
      <c r="C24" s="6">
        <v>10220850</v>
      </c>
      <c r="D24" s="6">
        <f>E24-C24</f>
        <v>-844345</v>
      </c>
      <c r="E24" s="6">
        <v>9376505</v>
      </c>
      <c r="F24" s="6">
        <v>9376363</v>
      </c>
      <c r="G24" s="7">
        <f>(F24/E24)*100</f>
        <v>99.998485576448786</v>
      </c>
    </row>
    <row r="25" spans="1:7" ht="15.75" x14ac:dyDescent="0.25">
      <c r="A25" s="4">
        <v>312</v>
      </c>
      <c r="B25" s="5" t="s">
        <v>19</v>
      </c>
      <c r="C25" s="6">
        <v>405840</v>
      </c>
      <c r="D25" s="6">
        <f t="shared" ref="D25:D34" si="3">E25-C25</f>
        <v>10410</v>
      </c>
      <c r="E25" s="6">
        <v>416250</v>
      </c>
      <c r="F25" s="6">
        <v>419683</v>
      </c>
      <c r="G25" s="7">
        <f t="shared" ref="G25:G34" si="4">(F25/E25)*100</f>
        <v>100.82474474474475</v>
      </c>
    </row>
    <row r="26" spans="1:7" ht="18.75" customHeight="1" x14ac:dyDescent="0.25">
      <c r="A26" s="4">
        <v>313</v>
      </c>
      <c r="B26" s="5" t="s">
        <v>20</v>
      </c>
      <c r="C26" s="6">
        <v>1686450</v>
      </c>
      <c r="D26" s="6">
        <f t="shared" si="3"/>
        <v>-139300</v>
      </c>
      <c r="E26" s="6">
        <v>1547150</v>
      </c>
      <c r="F26" s="6">
        <v>1547100</v>
      </c>
      <c r="G26" s="7">
        <f t="shared" si="4"/>
        <v>99.996768251300779</v>
      </c>
    </row>
    <row r="27" spans="1:7" ht="15.75" x14ac:dyDescent="0.25">
      <c r="A27" s="4">
        <v>321</v>
      </c>
      <c r="B27" s="5" t="s">
        <v>21</v>
      </c>
      <c r="C27" s="6">
        <v>421862</v>
      </c>
      <c r="D27" s="6">
        <f t="shared" si="3"/>
        <v>-144153</v>
      </c>
      <c r="E27" s="6">
        <v>277709</v>
      </c>
      <c r="F27" s="6">
        <v>277649</v>
      </c>
      <c r="G27" s="7">
        <f t="shared" si="4"/>
        <v>99.978394650515469</v>
      </c>
    </row>
    <row r="28" spans="1:7" ht="19.5" customHeight="1" x14ac:dyDescent="0.25">
      <c r="A28" s="4">
        <v>322</v>
      </c>
      <c r="B28" s="5" t="s">
        <v>22</v>
      </c>
      <c r="C28" s="6">
        <v>953450</v>
      </c>
      <c r="D28" s="6">
        <f t="shared" si="3"/>
        <v>-83542</v>
      </c>
      <c r="E28" s="6">
        <v>869908</v>
      </c>
      <c r="F28" s="6">
        <v>846052</v>
      </c>
      <c r="G28" s="7">
        <f t="shared" si="4"/>
        <v>97.257641037902857</v>
      </c>
    </row>
    <row r="29" spans="1:7" ht="15.75" x14ac:dyDescent="0.25">
      <c r="A29" s="4">
        <v>323</v>
      </c>
      <c r="B29" s="5" t="s">
        <v>23</v>
      </c>
      <c r="C29" s="6">
        <v>516417</v>
      </c>
      <c r="D29" s="6">
        <f t="shared" si="3"/>
        <v>210083</v>
      </c>
      <c r="E29" s="6">
        <v>726500</v>
      </c>
      <c r="F29" s="6">
        <v>678770</v>
      </c>
      <c r="G29" s="7">
        <f t="shared" si="4"/>
        <v>93.430144528561598</v>
      </c>
    </row>
    <row r="30" spans="1:7" ht="33.75" customHeight="1" x14ac:dyDescent="0.25">
      <c r="A30" s="4">
        <v>324</v>
      </c>
      <c r="B30" s="5" t="s">
        <v>51</v>
      </c>
      <c r="C30" s="6">
        <v>367217</v>
      </c>
      <c r="D30" s="6">
        <f t="shared" si="3"/>
        <v>-40544</v>
      </c>
      <c r="E30" s="6">
        <v>326673</v>
      </c>
      <c r="F30" s="6">
        <v>326673</v>
      </c>
      <c r="G30" s="7">
        <f t="shared" si="4"/>
        <v>100</v>
      </c>
    </row>
    <row r="31" spans="1:7" ht="30.75" x14ac:dyDescent="0.25">
      <c r="A31" s="4">
        <v>329</v>
      </c>
      <c r="B31" s="5" t="s">
        <v>24</v>
      </c>
      <c r="C31" s="6">
        <v>112745</v>
      </c>
      <c r="D31" s="6">
        <f t="shared" si="3"/>
        <v>-38054</v>
      </c>
      <c r="E31" s="6">
        <v>74691</v>
      </c>
      <c r="F31" s="6">
        <v>67794</v>
      </c>
      <c r="G31" s="7">
        <f t="shared" si="4"/>
        <v>90.765955737639075</v>
      </c>
    </row>
    <row r="32" spans="1:7" ht="15.75" x14ac:dyDescent="0.25">
      <c r="A32" s="4">
        <v>343</v>
      </c>
      <c r="B32" s="5" t="s">
        <v>25</v>
      </c>
      <c r="C32" s="6">
        <v>6450</v>
      </c>
      <c r="D32" s="6">
        <f t="shared" si="3"/>
        <v>5959</v>
      </c>
      <c r="E32" s="6">
        <v>12409</v>
      </c>
      <c r="F32" s="6">
        <v>14842</v>
      </c>
      <c r="G32" s="7">
        <f t="shared" si="4"/>
        <v>119.60673704569264</v>
      </c>
    </row>
    <row r="33" spans="1:7" ht="15.75" x14ac:dyDescent="0.25">
      <c r="A33" s="4">
        <v>361</v>
      </c>
      <c r="B33" s="5" t="s">
        <v>34</v>
      </c>
      <c r="C33" s="6">
        <v>171912</v>
      </c>
      <c r="D33" s="6">
        <f t="shared" si="3"/>
        <v>-5351</v>
      </c>
      <c r="E33" s="6">
        <v>166561</v>
      </c>
      <c r="F33" s="6">
        <v>166560</v>
      </c>
      <c r="G33" s="7">
        <f t="shared" si="4"/>
        <v>99.99939961935867</v>
      </c>
    </row>
    <row r="34" spans="1:7" ht="15.75" x14ac:dyDescent="0.25">
      <c r="A34" s="4">
        <v>381</v>
      </c>
      <c r="B34" s="5" t="s">
        <v>35</v>
      </c>
      <c r="C34" s="6">
        <v>31018</v>
      </c>
      <c r="D34" s="6">
        <f t="shared" si="3"/>
        <v>-4285</v>
      </c>
      <c r="E34" s="6">
        <v>26733</v>
      </c>
      <c r="F34" s="6">
        <v>26733</v>
      </c>
      <c r="G34" s="7">
        <f t="shared" si="4"/>
        <v>100</v>
      </c>
    </row>
    <row r="35" spans="1:7" ht="15.75" x14ac:dyDescent="0.25">
      <c r="A35" s="4">
        <v>383</v>
      </c>
      <c r="B35" s="5" t="s">
        <v>36</v>
      </c>
      <c r="C35" s="6"/>
      <c r="D35" s="6">
        <f t="shared" ref="D35:D42" si="5">E35-C35</f>
        <v>0</v>
      </c>
      <c r="E35" s="6">
        <v>0</v>
      </c>
      <c r="F35" s="6">
        <v>0</v>
      </c>
      <c r="G35" s="7" t="e">
        <f t="shared" ref="G35" si="6">(F35/E35)*100</f>
        <v>#DIV/0!</v>
      </c>
    </row>
    <row r="36" spans="1:7" ht="15.75" x14ac:dyDescent="0.25">
      <c r="A36" s="4">
        <v>422</v>
      </c>
      <c r="B36" s="5" t="s">
        <v>27</v>
      </c>
      <c r="C36" s="6">
        <v>87900</v>
      </c>
      <c r="D36" s="6">
        <f t="shared" si="5"/>
        <v>4957</v>
      </c>
      <c r="E36" s="6">
        <v>92857</v>
      </c>
      <c r="F36" s="6">
        <v>91904</v>
      </c>
      <c r="G36" s="7">
        <f>(F36/E36)*100</f>
        <v>98.973690728754974</v>
      </c>
    </row>
    <row r="37" spans="1:7" ht="15.75" x14ac:dyDescent="0.25">
      <c r="A37" s="4">
        <v>329</v>
      </c>
      <c r="B37" s="14" t="s">
        <v>31</v>
      </c>
      <c r="C37" s="15">
        <v>45100</v>
      </c>
      <c r="D37" s="6">
        <f t="shared" si="5"/>
        <v>0</v>
      </c>
      <c r="E37" s="6">
        <v>45100</v>
      </c>
      <c r="F37" s="6">
        <v>41373</v>
      </c>
      <c r="G37" s="7">
        <f t="shared" ref="G37:G38" si="7">(F37/E37)*100</f>
        <v>91.736141906873613</v>
      </c>
    </row>
    <row r="38" spans="1:7" ht="18" customHeight="1" x14ac:dyDescent="0.25">
      <c r="A38" s="16">
        <v>323</v>
      </c>
      <c r="B38" s="17" t="s">
        <v>37</v>
      </c>
      <c r="C38" s="18"/>
      <c r="D38" s="6">
        <f t="shared" si="5"/>
        <v>83700</v>
      </c>
      <c r="E38" s="6">
        <v>83700</v>
      </c>
      <c r="F38" s="6">
        <v>73448</v>
      </c>
      <c r="G38" s="7">
        <f t="shared" si="7"/>
        <v>87.751493428912781</v>
      </c>
    </row>
    <row r="39" spans="1:7" ht="30.75" x14ac:dyDescent="0.25">
      <c r="A39" s="4">
        <v>372</v>
      </c>
      <c r="B39" s="5" t="s">
        <v>26</v>
      </c>
      <c r="C39" s="6">
        <v>220000</v>
      </c>
      <c r="D39" s="6">
        <f t="shared" si="5"/>
        <v>0</v>
      </c>
      <c r="E39" s="6">
        <v>220000</v>
      </c>
      <c r="F39" s="6">
        <v>348215</v>
      </c>
      <c r="G39" s="7">
        <f>(F39/E39)*100</f>
        <v>158.27954545454546</v>
      </c>
    </row>
    <row r="40" spans="1:7" ht="30.75" x14ac:dyDescent="0.25">
      <c r="A40" s="4">
        <v>424</v>
      </c>
      <c r="B40" s="5" t="s">
        <v>28</v>
      </c>
      <c r="C40" s="6">
        <v>9600</v>
      </c>
      <c r="D40" s="6">
        <f t="shared" si="5"/>
        <v>-3150</v>
      </c>
      <c r="E40" s="6">
        <v>6450</v>
      </c>
      <c r="F40" s="6">
        <v>6449</v>
      </c>
      <c r="G40" s="7">
        <f>(F40/E40)*100</f>
        <v>99.984496124031011</v>
      </c>
    </row>
    <row r="41" spans="1:7" ht="34.5" customHeight="1" x14ac:dyDescent="0.25">
      <c r="A41" s="20">
        <v>323</v>
      </c>
      <c r="B41" s="5" t="s">
        <v>48</v>
      </c>
      <c r="C41" s="6">
        <v>0</v>
      </c>
      <c r="D41" s="6">
        <f>E41-C41</f>
        <v>235050</v>
      </c>
      <c r="E41" s="6">
        <v>235050</v>
      </c>
      <c r="F41" s="6">
        <v>228483</v>
      </c>
      <c r="G41" s="7">
        <f>(F41/E41)*100</f>
        <v>97.206126356094444</v>
      </c>
    </row>
    <row r="42" spans="1:7" ht="30.75" x14ac:dyDescent="0.25">
      <c r="A42" s="20">
        <v>451</v>
      </c>
      <c r="B42" s="5" t="s">
        <v>50</v>
      </c>
      <c r="C42" s="6">
        <v>0</v>
      </c>
      <c r="D42" s="6">
        <f t="shared" si="5"/>
        <v>166300</v>
      </c>
      <c r="E42" s="6">
        <v>166300</v>
      </c>
      <c r="F42" s="6">
        <v>166257</v>
      </c>
      <c r="G42" s="7">
        <f t="shared" ref="G42:G43" si="8">(F42/E42)*100</f>
        <v>99.97414311485268</v>
      </c>
    </row>
    <row r="43" spans="1:7" ht="15.75" x14ac:dyDescent="0.25">
      <c r="A43" s="4">
        <v>322</v>
      </c>
      <c r="B43" s="21" t="s">
        <v>49</v>
      </c>
      <c r="C43" s="6">
        <v>0</v>
      </c>
      <c r="D43" s="6">
        <f>E43-C43</f>
        <v>7200</v>
      </c>
      <c r="E43" s="6">
        <v>7200</v>
      </c>
      <c r="F43" s="6">
        <v>7142</v>
      </c>
      <c r="G43" s="7">
        <f t="shared" si="8"/>
        <v>99.194444444444443</v>
      </c>
    </row>
    <row r="44" spans="1:7" ht="15.75" x14ac:dyDescent="0.25">
      <c r="A44" s="32" t="s">
        <v>30</v>
      </c>
      <c r="B44" s="33"/>
      <c r="C44" s="10">
        <f>SUM(C24:C41)</f>
        <v>15256811</v>
      </c>
      <c r="D44" s="10">
        <f>SUM(D24:D41)</f>
        <v>-752565</v>
      </c>
      <c r="E44" s="10">
        <f>SUM(E24:E43)</f>
        <v>14677746</v>
      </c>
      <c r="F44" s="10">
        <f>SUM(F24:F43)</f>
        <v>14711490</v>
      </c>
      <c r="G44" s="11">
        <f>(F44/E44)*100</f>
        <v>100.22989905943325</v>
      </c>
    </row>
  </sheetData>
  <mergeCells count="7">
    <mergeCell ref="A44:B44"/>
    <mergeCell ref="A1:G2"/>
    <mergeCell ref="A5:G5"/>
    <mergeCell ref="A17:B17"/>
    <mergeCell ref="A23:G23"/>
    <mergeCell ref="A18:B18"/>
    <mergeCell ref="A19:B19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F28" sqref="F28"/>
    </sheetView>
  </sheetViews>
  <sheetFormatPr defaultRowHeight="15" x14ac:dyDescent="0.25"/>
  <cols>
    <col min="1" max="1" width="14.5703125" customWidth="1"/>
    <col min="2" max="2" width="47.7109375" customWidth="1"/>
    <col min="3" max="3" width="16.85546875" customWidth="1"/>
    <col min="4" max="4" width="16.28515625" customWidth="1"/>
    <col min="5" max="5" width="16.5703125" customWidth="1"/>
    <col min="6" max="6" width="15.85546875" customWidth="1"/>
    <col min="7" max="7" width="14" customWidth="1"/>
  </cols>
  <sheetData>
    <row r="1" spans="1:7" x14ac:dyDescent="0.25">
      <c r="A1" s="34" t="s">
        <v>41</v>
      </c>
      <c r="B1" s="35"/>
      <c r="C1" s="35"/>
      <c r="D1" s="35"/>
      <c r="E1" s="35"/>
      <c r="F1" s="35"/>
      <c r="G1" s="36"/>
    </row>
    <row r="2" spans="1:7" ht="19.5" customHeight="1" x14ac:dyDescent="0.25">
      <c r="A2" s="37"/>
      <c r="B2" s="38"/>
      <c r="C2" s="38"/>
      <c r="D2" s="38"/>
      <c r="E2" s="38"/>
      <c r="F2" s="38"/>
      <c r="G2" s="39"/>
    </row>
    <row r="3" spans="1:7" ht="56.25" customHeight="1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5.75" x14ac:dyDescent="0.25">
      <c r="A5" s="40" t="s">
        <v>10</v>
      </c>
      <c r="B5" s="41"/>
      <c r="C5" s="41"/>
      <c r="D5" s="41"/>
      <c r="E5" s="41"/>
      <c r="F5" s="41"/>
      <c r="G5" s="42"/>
    </row>
    <row r="6" spans="1:7" ht="30.75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3" customHeight="1" x14ac:dyDescent="0.25">
      <c r="A7" s="4">
        <v>636</v>
      </c>
      <c r="B7" s="5" t="s">
        <v>2</v>
      </c>
      <c r="C7" s="6">
        <v>0</v>
      </c>
      <c r="D7" s="6">
        <f t="shared" ref="D7:D16" si="0">E7-C7</f>
        <v>0</v>
      </c>
      <c r="E7" s="6">
        <v>0</v>
      </c>
      <c r="F7" s="6">
        <v>0</v>
      </c>
      <c r="G7" s="7" t="e">
        <f t="shared" ref="G7:G19" si="1">(F7/E7)*100</f>
        <v>#DIV/0!</v>
      </c>
    </row>
    <row r="8" spans="1:7" ht="48" customHeight="1" x14ac:dyDescent="0.25">
      <c r="A8" s="4">
        <v>638</v>
      </c>
      <c r="B8" s="5" t="s">
        <v>3</v>
      </c>
      <c r="C8" s="6">
        <v>0</v>
      </c>
      <c r="D8" s="6">
        <f t="shared" si="0"/>
        <v>0</v>
      </c>
      <c r="E8" s="6">
        <v>0</v>
      </c>
      <c r="F8" s="6">
        <v>0</v>
      </c>
      <c r="G8" s="7" t="e">
        <f t="shared" si="1"/>
        <v>#DIV/0!</v>
      </c>
    </row>
    <row r="9" spans="1:7" ht="32.25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0</v>
      </c>
      <c r="G9" s="7" t="e">
        <f t="shared" si="1"/>
        <v>#DIV/0!</v>
      </c>
    </row>
    <row r="10" spans="1:7" ht="21" customHeight="1" x14ac:dyDescent="0.25">
      <c r="A10" s="4">
        <v>641</v>
      </c>
      <c r="B10" s="5" t="s">
        <v>4</v>
      </c>
      <c r="C10" s="6">
        <v>0</v>
      </c>
      <c r="D10" s="6">
        <f t="shared" si="0"/>
        <v>0</v>
      </c>
      <c r="E10" s="6">
        <v>0</v>
      </c>
      <c r="F10" s="6">
        <v>0</v>
      </c>
      <c r="G10" s="7" t="e">
        <f t="shared" si="1"/>
        <v>#DIV/0!</v>
      </c>
    </row>
    <row r="11" spans="1:7" ht="21" customHeight="1" x14ac:dyDescent="0.25">
      <c r="A11" s="4">
        <v>652</v>
      </c>
      <c r="B11" s="5" t="s">
        <v>5</v>
      </c>
      <c r="C11" s="6">
        <v>0</v>
      </c>
      <c r="D11" s="6">
        <f t="shared" si="0"/>
        <v>0</v>
      </c>
      <c r="E11" s="6">
        <v>0</v>
      </c>
      <c r="F11" s="6">
        <v>0</v>
      </c>
      <c r="G11" s="7" t="e">
        <f t="shared" si="1"/>
        <v>#DIV/0!</v>
      </c>
    </row>
    <row r="12" spans="1:7" ht="31.5" customHeight="1" x14ac:dyDescent="0.25">
      <c r="A12" s="4">
        <v>661</v>
      </c>
      <c r="B12" s="5" t="s">
        <v>6</v>
      </c>
      <c r="C12" s="6">
        <v>0</v>
      </c>
      <c r="D12" s="6">
        <f t="shared" si="0"/>
        <v>0</v>
      </c>
      <c r="E12" s="6">
        <v>0</v>
      </c>
      <c r="F12" s="6">
        <v>0</v>
      </c>
      <c r="G12" s="7" t="e">
        <f t="shared" si="1"/>
        <v>#DIV/0!</v>
      </c>
    </row>
    <row r="13" spans="1:7" ht="30.75" customHeight="1" x14ac:dyDescent="0.25">
      <c r="A13" s="4">
        <v>663</v>
      </c>
      <c r="B13" s="5" t="s">
        <v>7</v>
      </c>
      <c r="C13" s="6">
        <v>0</v>
      </c>
      <c r="D13" s="6">
        <f t="shared" si="0"/>
        <v>0</v>
      </c>
      <c r="E13" s="6">
        <v>0</v>
      </c>
      <c r="F13" s="6">
        <v>0</v>
      </c>
      <c r="G13" s="7" t="e">
        <f t="shared" si="1"/>
        <v>#DIV/0!</v>
      </c>
    </row>
    <row r="14" spans="1:7" ht="48" customHeight="1" x14ac:dyDescent="0.25">
      <c r="A14" s="4">
        <v>671</v>
      </c>
      <c r="B14" s="5" t="s">
        <v>8</v>
      </c>
      <c r="C14" s="6">
        <v>1869465</v>
      </c>
      <c r="D14" s="6">
        <f t="shared" si="0"/>
        <v>512585</v>
      </c>
      <c r="E14" s="6">
        <v>2382050</v>
      </c>
      <c r="F14" s="6">
        <v>2403738</v>
      </c>
      <c r="G14" s="7">
        <f t="shared" si="1"/>
        <v>100.91047627043932</v>
      </c>
    </row>
    <row r="15" spans="1:7" ht="33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4.5" customHeight="1" x14ac:dyDescent="0.25">
      <c r="A16" s="4">
        <v>721</v>
      </c>
      <c r="B16" s="5" t="s">
        <v>9</v>
      </c>
      <c r="C16" s="6">
        <v>0</v>
      </c>
      <c r="D16" s="6">
        <f t="shared" si="0"/>
        <v>0</v>
      </c>
      <c r="E16" s="6">
        <v>0</v>
      </c>
      <c r="F16" s="6">
        <v>0</v>
      </c>
      <c r="G16" s="7" t="e">
        <f t="shared" si="1"/>
        <v>#DIV/0!</v>
      </c>
    </row>
    <row r="17" spans="1:7" ht="20.25" customHeight="1" x14ac:dyDescent="0.25">
      <c r="A17" s="43" t="s">
        <v>11</v>
      </c>
      <c r="B17" s="44"/>
      <c r="C17" s="10">
        <f>SUM(C6:C16)</f>
        <v>1869465</v>
      </c>
      <c r="D17" s="10">
        <f>SUM(D6:D16)</f>
        <v>512585</v>
      </c>
      <c r="E17" s="10">
        <f>SUM(E6:E16)</f>
        <v>2382050</v>
      </c>
      <c r="F17" s="10">
        <f>SUM(F6:F16)</f>
        <v>2403738</v>
      </c>
      <c r="G17" s="11">
        <f t="shared" si="1"/>
        <v>100.91047627043932</v>
      </c>
    </row>
    <row r="18" spans="1:7" ht="33" customHeight="1" x14ac:dyDescent="0.25">
      <c r="A18" s="46" t="s">
        <v>46</v>
      </c>
      <c r="B18" s="46"/>
      <c r="C18" s="10">
        <v>0</v>
      </c>
      <c r="D18" s="10">
        <f>E18-C18</f>
        <v>0</v>
      </c>
      <c r="E18" s="10">
        <v>0</v>
      </c>
      <c r="F18" s="10">
        <v>-218496</v>
      </c>
      <c r="G18" s="11" t="e">
        <f t="shared" si="1"/>
        <v>#DIV/0!</v>
      </c>
    </row>
    <row r="19" spans="1:7" ht="21" customHeight="1" x14ac:dyDescent="0.25">
      <c r="A19" s="46" t="s">
        <v>47</v>
      </c>
      <c r="B19" s="46"/>
      <c r="C19" s="19">
        <f>SUM(C17:C18)</f>
        <v>1869465</v>
      </c>
      <c r="D19" s="19">
        <f>SUM(D17:D18)</f>
        <v>512585</v>
      </c>
      <c r="E19" s="19">
        <f>SUM(E17:E18)</f>
        <v>2382050</v>
      </c>
      <c r="F19" s="19">
        <f>SUM(F17:F18)</f>
        <v>2185242</v>
      </c>
      <c r="G19" s="11">
        <f t="shared" si="1"/>
        <v>91.737872840620469</v>
      </c>
    </row>
    <row r="20" spans="1:7" ht="18.75" customHeight="1" x14ac:dyDescent="0.25">
      <c r="A20" s="24"/>
      <c r="B20" s="24"/>
      <c r="C20" s="24"/>
      <c r="D20" s="24"/>
      <c r="E20" s="24"/>
      <c r="F20" s="24"/>
      <c r="G20" s="24"/>
    </row>
    <row r="21" spans="1:7" ht="20.2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20.25" customHeight="1" x14ac:dyDescent="0.25">
      <c r="A22" s="4">
        <v>311</v>
      </c>
      <c r="B22" s="5" t="s">
        <v>18</v>
      </c>
      <c r="C22" s="6">
        <v>0</v>
      </c>
      <c r="D22" s="6">
        <f>E22-C22</f>
        <v>0</v>
      </c>
      <c r="E22" s="6">
        <v>0</v>
      </c>
      <c r="F22" s="6">
        <v>0</v>
      </c>
      <c r="G22" s="7" t="e">
        <f>(F22/E22)*100</f>
        <v>#DIV/0!</v>
      </c>
    </row>
    <row r="23" spans="1:7" ht="19.5" customHeight="1" x14ac:dyDescent="0.25">
      <c r="A23" s="4">
        <v>312</v>
      </c>
      <c r="B23" s="5" t="s">
        <v>19</v>
      </c>
      <c r="C23" s="6">
        <v>0</v>
      </c>
      <c r="D23" s="6">
        <f t="shared" ref="D23:D36" si="2">E23-C23</f>
        <v>0</v>
      </c>
      <c r="E23" s="6">
        <v>0</v>
      </c>
      <c r="F23" s="6">
        <v>0</v>
      </c>
      <c r="G23" s="7" t="e">
        <f t="shared" ref="G23:G33" si="3">(F23/E23)*100</f>
        <v>#DIV/0!</v>
      </c>
    </row>
    <row r="24" spans="1:7" ht="22.5" customHeight="1" x14ac:dyDescent="0.25">
      <c r="A24" s="4">
        <v>313</v>
      </c>
      <c r="B24" s="5" t="s">
        <v>20</v>
      </c>
      <c r="C24" s="6">
        <v>0</v>
      </c>
      <c r="D24" s="6">
        <f t="shared" si="2"/>
        <v>0</v>
      </c>
      <c r="E24" s="6">
        <v>0</v>
      </c>
      <c r="F24" s="6">
        <v>0</v>
      </c>
      <c r="G24" s="7" t="e">
        <f t="shared" si="3"/>
        <v>#DIV/0!</v>
      </c>
    </row>
    <row r="25" spans="1:7" ht="19.5" customHeight="1" x14ac:dyDescent="0.25">
      <c r="A25" s="4">
        <v>321</v>
      </c>
      <c r="B25" s="5" t="s">
        <v>21</v>
      </c>
      <c r="C25" s="6">
        <v>334415</v>
      </c>
      <c r="D25" s="6">
        <f t="shared" si="2"/>
        <v>-93215</v>
      </c>
      <c r="E25" s="6">
        <v>241200</v>
      </c>
      <c r="F25" s="6">
        <v>241140</v>
      </c>
      <c r="G25" s="7">
        <f t="shared" si="3"/>
        <v>99.975124378109442</v>
      </c>
    </row>
    <row r="26" spans="1:7" ht="15.75" customHeight="1" x14ac:dyDescent="0.25">
      <c r="A26" s="4">
        <v>322</v>
      </c>
      <c r="B26" s="5" t="s">
        <v>22</v>
      </c>
      <c r="C26" s="6">
        <v>870800</v>
      </c>
      <c r="D26" s="6">
        <f t="shared" si="2"/>
        <v>-103300</v>
      </c>
      <c r="E26" s="6">
        <v>767500</v>
      </c>
      <c r="F26" s="6">
        <v>771025</v>
      </c>
      <c r="G26" s="7">
        <f t="shared" si="3"/>
        <v>100.45928338762215</v>
      </c>
    </row>
    <row r="27" spans="1:7" ht="18.75" customHeight="1" x14ac:dyDescent="0.25">
      <c r="A27" s="4">
        <v>323</v>
      </c>
      <c r="B27" s="5" t="s">
        <v>23</v>
      </c>
      <c r="C27" s="6">
        <v>313550</v>
      </c>
      <c r="D27" s="6">
        <f t="shared" si="2"/>
        <v>247925</v>
      </c>
      <c r="E27" s="6">
        <v>561475</v>
      </c>
      <c r="F27" s="6">
        <v>519360</v>
      </c>
      <c r="G27" s="7">
        <f t="shared" si="3"/>
        <v>92.499220802350948</v>
      </c>
    </row>
    <row r="28" spans="1:7" ht="30.75" customHeight="1" x14ac:dyDescent="0.25">
      <c r="A28" s="4">
        <v>324</v>
      </c>
      <c r="B28" s="5" t="s">
        <v>51</v>
      </c>
      <c r="C28" s="6">
        <v>700</v>
      </c>
      <c r="D28" s="6">
        <f t="shared" si="2"/>
        <v>-700</v>
      </c>
      <c r="E28" s="6">
        <v>0</v>
      </c>
      <c r="F28" s="6">
        <v>0</v>
      </c>
      <c r="G28" s="7" t="e">
        <f t="shared" si="3"/>
        <v>#DIV/0!</v>
      </c>
    </row>
    <row r="29" spans="1:7" ht="31.5" customHeight="1" x14ac:dyDescent="0.25">
      <c r="A29" s="4">
        <v>329</v>
      </c>
      <c r="B29" s="5" t="s">
        <v>24</v>
      </c>
      <c r="C29" s="6">
        <v>29650</v>
      </c>
      <c r="D29" s="6">
        <f t="shared" si="2"/>
        <v>-7000</v>
      </c>
      <c r="E29" s="6">
        <v>22650</v>
      </c>
      <c r="F29" s="6">
        <v>16507</v>
      </c>
      <c r="G29" s="7">
        <f t="shared" si="3"/>
        <v>72.87858719646799</v>
      </c>
    </row>
    <row r="30" spans="1:7" ht="16.5" customHeight="1" x14ac:dyDescent="0.25">
      <c r="A30" s="4">
        <v>343</v>
      </c>
      <c r="B30" s="5" t="s">
        <v>25</v>
      </c>
      <c r="C30" s="6">
        <v>3250</v>
      </c>
      <c r="D30" s="6">
        <f t="shared" si="2"/>
        <v>1350</v>
      </c>
      <c r="E30" s="6">
        <v>4600</v>
      </c>
      <c r="F30" s="6">
        <v>7052</v>
      </c>
      <c r="G30" s="7">
        <f t="shared" si="3"/>
        <v>153.30434782608694</v>
      </c>
    </row>
    <row r="31" spans="1:7" ht="17.25" customHeight="1" x14ac:dyDescent="0.25">
      <c r="A31" s="4">
        <v>361</v>
      </c>
      <c r="B31" s="5" t="s">
        <v>34</v>
      </c>
      <c r="C31" s="6">
        <v>0</v>
      </c>
      <c r="D31" s="6">
        <f t="shared" si="2"/>
        <v>0</v>
      </c>
      <c r="E31" s="6">
        <v>0</v>
      </c>
      <c r="F31" s="6">
        <v>0</v>
      </c>
      <c r="G31" s="7" t="e">
        <f t="shared" si="3"/>
        <v>#DIV/0!</v>
      </c>
    </row>
    <row r="32" spans="1:7" ht="17.25" customHeight="1" x14ac:dyDescent="0.25">
      <c r="A32" s="4">
        <v>381</v>
      </c>
      <c r="B32" s="5" t="s">
        <v>35</v>
      </c>
      <c r="C32" s="6">
        <v>0</v>
      </c>
      <c r="D32" s="6">
        <f t="shared" si="2"/>
        <v>0</v>
      </c>
      <c r="E32" s="6">
        <v>0</v>
      </c>
      <c r="F32" s="6">
        <v>0</v>
      </c>
      <c r="G32" s="7" t="e">
        <f t="shared" si="3"/>
        <v>#DIV/0!</v>
      </c>
    </row>
    <row r="33" spans="1:7" ht="16.5" customHeight="1" x14ac:dyDescent="0.25">
      <c r="A33" s="4">
        <v>383</v>
      </c>
      <c r="B33" s="5" t="s">
        <v>36</v>
      </c>
      <c r="C33" s="6">
        <v>0</v>
      </c>
      <c r="D33" s="6">
        <f t="shared" si="2"/>
        <v>0</v>
      </c>
      <c r="E33" s="6">
        <v>0</v>
      </c>
      <c r="F33" s="6">
        <v>0</v>
      </c>
      <c r="G33" s="7" t="e">
        <f t="shared" si="3"/>
        <v>#DIV/0!</v>
      </c>
    </row>
    <row r="34" spans="1:7" ht="22.5" customHeight="1" x14ac:dyDescent="0.25">
      <c r="A34" s="4">
        <v>422</v>
      </c>
      <c r="B34" s="5" t="s">
        <v>27</v>
      </c>
      <c r="C34" s="6">
        <v>42400</v>
      </c>
      <c r="D34" s="6">
        <f t="shared" si="2"/>
        <v>-17525</v>
      </c>
      <c r="E34" s="6">
        <v>24875</v>
      </c>
      <c r="F34" s="6">
        <v>24875</v>
      </c>
      <c r="G34" s="7">
        <f t="shared" ref="G34:G38" si="4">(F34/E34)*100</f>
        <v>100</v>
      </c>
    </row>
    <row r="35" spans="1:7" ht="21.75" customHeight="1" x14ac:dyDescent="0.25">
      <c r="A35" s="4">
        <v>329</v>
      </c>
      <c r="B35" s="14" t="s">
        <v>31</v>
      </c>
      <c r="C35" s="6">
        <v>45100</v>
      </c>
      <c r="D35" s="6">
        <f t="shared" si="2"/>
        <v>0</v>
      </c>
      <c r="E35" s="6">
        <v>45100</v>
      </c>
      <c r="F35" s="6">
        <v>41373</v>
      </c>
      <c r="G35" s="7">
        <f t="shared" si="4"/>
        <v>91.736141906873613</v>
      </c>
    </row>
    <row r="36" spans="1:7" ht="17.25" customHeight="1" x14ac:dyDescent="0.25">
      <c r="A36" s="4">
        <v>323</v>
      </c>
      <c r="B36" s="17" t="s">
        <v>37</v>
      </c>
      <c r="C36" s="6">
        <v>0</v>
      </c>
      <c r="D36" s="18">
        <f t="shared" si="2"/>
        <v>83700</v>
      </c>
      <c r="E36" s="6">
        <v>83700</v>
      </c>
      <c r="F36" s="6">
        <v>73448</v>
      </c>
      <c r="G36" s="7">
        <f t="shared" si="4"/>
        <v>87.751493428912781</v>
      </c>
    </row>
    <row r="37" spans="1:7" ht="33.75" customHeight="1" x14ac:dyDescent="0.25">
      <c r="A37" s="4">
        <v>372</v>
      </c>
      <c r="B37" s="5" t="s">
        <v>26</v>
      </c>
      <c r="C37" s="6">
        <v>220000</v>
      </c>
      <c r="D37" s="6">
        <f>E37-C37</f>
        <v>0</v>
      </c>
      <c r="E37" s="6">
        <v>220000</v>
      </c>
      <c r="F37" s="6">
        <v>348215</v>
      </c>
      <c r="G37" s="7">
        <f t="shared" si="4"/>
        <v>158.27954545454546</v>
      </c>
    </row>
    <row r="38" spans="1:7" ht="30.75" x14ac:dyDescent="0.25">
      <c r="A38" s="4">
        <v>424</v>
      </c>
      <c r="B38" s="5" t="s">
        <v>28</v>
      </c>
      <c r="C38" s="6">
        <v>9600</v>
      </c>
      <c r="D38" s="6">
        <f>E38-C38</f>
        <v>-7200</v>
      </c>
      <c r="E38" s="6">
        <v>2400</v>
      </c>
      <c r="F38" s="6">
        <v>2399</v>
      </c>
      <c r="G38" s="7">
        <f t="shared" si="4"/>
        <v>99.958333333333343</v>
      </c>
    </row>
    <row r="39" spans="1:7" ht="30.75" x14ac:dyDescent="0.25">
      <c r="A39" s="20">
        <v>323</v>
      </c>
      <c r="B39" s="5" t="s">
        <v>48</v>
      </c>
      <c r="C39" s="6">
        <v>0</v>
      </c>
      <c r="D39" s="6">
        <f>E39-C39</f>
        <v>235050</v>
      </c>
      <c r="E39" s="6">
        <v>235050</v>
      </c>
      <c r="F39" s="6">
        <v>235050</v>
      </c>
      <c r="G39" s="7">
        <f>(F39/E39)*100</f>
        <v>100</v>
      </c>
    </row>
    <row r="40" spans="1:7" ht="30.75" x14ac:dyDescent="0.25">
      <c r="A40" s="20">
        <v>451</v>
      </c>
      <c r="B40" s="5" t="s">
        <v>50</v>
      </c>
      <c r="C40" s="6">
        <v>0</v>
      </c>
      <c r="D40" s="6">
        <f t="shared" ref="D40" si="5">E40-C40</f>
        <v>166300</v>
      </c>
      <c r="E40" s="6">
        <v>166300</v>
      </c>
      <c r="F40" s="6">
        <v>166257</v>
      </c>
      <c r="G40" s="7">
        <f t="shared" ref="G40:G41" si="6">(F40/E40)*100</f>
        <v>99.97414311485268</v>
      </c>
    </row>
    <row r="41" spans="1:7" ht="15.75" x14ac:dyDescent="0.25">
      <c r="A41" s="4">
        <v>322</v>
      </c>
      <c r="B41" s="21" t="s">
        <v>49</v>
      </c>
      <c r="C41" s="6">
        <v>0</v>
      </c>
      <c r="D41" s="6">
        <f>E41-C41</f>
        <v>7200</v>
      </c>
      <c r="E41" s="6">
        <v>7200</v>
      </c>
      <c r="F41" s="6"/>
      <c r="G41" s="7">
        <f t="shared" si="6"/>
        <v>0</v>
      </c>
    </row>
    <row r="42" spans="1:7" ht="15.75" x14ac:dyDescent="0.25">
      <c r="A42" s="32" t="s">
        <v>30</v>
      </c>
      <c r="B42" s="33"/>
      <c r="C42" s="10">
        <f>SUM(C22:C41)</f>
        <v>1869465</v>
      </c>
      <c r="D42" s="10">
        <f>SUM(D22:D41)</f>
        <v>512585</v>
      </c>
      <c r="E42" s="10">
        <f>SUM(E22:E41)</f>
        <v>2382050</v>
      </c>
      <c r="F42" s="10">
        <f>SUM(F22:F41)</f>
        <v>2446701</v>
      </c>
      <c r="G42" s="11">
        <f>(F42/E42)*100</f>
        <v>102.71409080413929</v>
      </c>
    </row>
  </sheetData>
  <mergeCells count="7">
    <mergeCell ref="A42:B42"/>
    <mergeCell ref="A1:G2"/>
    <mergeCell ref="A5:G5"/>
    <mergeCell ref="A17:B17"/>
    <mergeCell ref="A21:G21"/>
    <mergeCell ref="A18:B18"/>
    <mergeCell ref="A19:B1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7" workbookViewId="0">
      <selection activeCell="B28" sqref="B28"/>
    </sheetView>
  </sheetViews>
  <sheetFormatPr defaultRowHeight="15" x14ac:dyDescent="0.25"/>
  <cols>
    <col min="1" max="1" width="14.7109375" customWidth="1"/>
    <col min="2" max="2" width="48.140625" customWidth="1"/>
    <col min="3" max="3" width="17.7109375" customWidth="1"/>
    <col min="4" max="4" width="14.85546875" customWidth="1"/>
    <col min="5" max="5" width="16.5703125" customWidth="1"/>
    <col min="6" max="6" width="17.140625" customWidth="1"/>
    <col min="7" max="7" width="13.5703125" customWidth="1"/>
  </cols>
  <sheetData>
    <row r="1" spans="1:7" x14ac:dyDescent="0.25">
      <c r="A1" s="34" t="s">
        <v>42</v>
      </c>
      <c r="B1" s="35"/>
      <c r="C1" s="35"/>
      <c r="D1" s="35"/>
      <c r="E1" s="35"/>
      <c r="F1" s="35"/>
      <c r="G1" s="36"/>
    </row>
    <row r="2" spans="1:7" ht="21" customHeight="1" x14ac:dyDescent="0.25">
      <c r="A2" s="37"/>
      <c r="B2" s="38"/>
      <c r="C2" s="38"/>
      <c r="D2" s="38"/>
      <c r="E2" s="38"/>
      <c r="F2" s="38"/>
      <c r="G2" s="39"/>
    </row>
    <row r="3" spans="1:7" ht="53.25" customHeight="1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5.75" x14ac:dyDescent="0.25">
      <c r="A5" s="40" t="s">
        <v>10</v>
      </c>
      <c r="B5" s="41"/>
      <c r="C5" s="41"/>
      <c r="D5" s="41"/>
      <c r="E5" s="41"/>
      <c r="F5" s="41"/>
      <c r="G5" s="42"/>
    </row>
    <row r="6" spans="1:7" ht="33.75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0.75" customHeight="1" x14ac:dyDescent="0.25">
      <c r="A7" s="4">
        <v>636</v>
      </c>
      <c r="B7" s="5" t="s">
        <v>2</v>
      </c>
      <c r="C7" s="6">
        <v>0</v>
      </c>
      <c r="D7" s="6">
        <f t="shared" ref="D7:D16" si="0">E7-C7</f>
        <v>0</v>
      </c>
      <c r="E7" s="6">
        <v>0</v>
      </c>
      <c r="F7" s="6">
        <v>0</v>
      </c>
      <c r="G7" s="7" t="e">
        <f t="shared" ref="G7:G19" si="1">(F7/E7)*100</f>
        <v>#DIV/0!</v>
      </c>
    </row>
    <row r="8" spans="1:7" ht="48.75" customHeight="1" x14ac:dyDescent="0.25">
      <c r="A8" s="4">
        <v>638</v>
      </c>
      <c r="B8" s="5" t="s">
        <v>3</v>
      </c>
      <c r="C8" s="6">
        <v>0</v>
      </c>
      <c r="D8" s="6">
        <f t="shared" si="0"/>
        <v>0</v>
      </c>
      <c r="E8" s="6">
        <v>0</v>
      </c>
      <c r="F8" s="6">
        <v>0</v>
      </c>
      <c r="G8" s="7" t="e">
        <f t="shared" si="1"/>
        <v>#DIV/0!</v>
      </c>
    </row>
    <row r="9" spans="1:7" ht="32.25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0</v>
      </c>
      <c r="G9" s="7" t="e">
        <f t="shared" si="1"/>
        <v>#DIV/0!</v>
      </c>
    </row>
    <row r="10" spans="1:7" ht="18.75" customHeight="1" x14ac:dyDescent="0.25">
      <c r="A10" s="4">
        <v>641</v>
      </c>
      <c r="B10" s="5" t="s">
        <v>4</v>
      </c>
      <c r="C10" s="6">
        <v>5000</v>
      </c>
      <c r="D10" s="6">
        <f t="shared" si="0"/>
        <v>-4604</v>
      </c>
      <c r="E10" s="6">
        <v>396</v>
      </c>
      <c r="F10" s="6">
        <v>396</v>
      </c>
      <c r="G10" s="7">
        <f t="shared" si="1"/>
        <v>100</v>
      </c>
    </row>
    <row r="11" spans="1:7" ht="22.5" customHeight="1" x14ac:dyDescent="0.25">
      <c r="A11" s="4">
        <v>652</v>
      </c>
      <c r="B11" s="5" t="s">
        <v>5</v>
      </c>
      <c r="C11" s="6">
        <v>0</v>
      </c>
      <c r="D11" s="6">
        <f t="shared" si="0"/>
        <v>0</v>
      </c>
      <c r="E11" s="6">
        <v>0</v>
      </c>
      <c r="F11" s="6">
        <v>0</v>
      </c>
      <c r="G11" s="7" t="e">
        <f t="shared" si="1"/>
        <v>#DIV/0!</v>
      </c>
    </row>
    <row r="12" spans="1:7" ht="32.25" customHeight="1" x14ac:dyDescent="0.25">
      <c r="A12" s="4">
        <v>661</v>
      </c>
      <c r="B12" s="5" t="s">
        <v>6</v>
      </c>
      <c r="C12" s="6">
        <v>195250</v>
      </c>
      <c r="D12" s="6">
        <f t="shared" si="0"/>
        <v>-13400</v>
      </c>
      <c r="E12" s="6">
        <v>181850</v>
      </c>
      <c r="F12" s="6">
        <v>232306</v>
      </c>
      <c r="G12" s="7">
        <f t="shared" si="1"/>
        <v>127.74594445971954</v>
      </c>
    </row>
    <row r="13" spans="1:7" ht="31.5" customHeight="1" x14ac:dyDescent="0.25">
      <c r="A13" s="4">
        <v>663</v>
      </c>
      <c r="B13" s="5" t="s">
        <v>7</v>
      </c>
      <c r="C13" s="6">
        <v>3800</v>
      </c>
      <c r="D13" s="6">
        <f t="shared" si="0"/>
        <v>592</v>
      </c>
      <c r="E13" s="6">
        <v>4392</v>
      </c>
      <c r="F13" s="6">
        <v>4392</v>
      </c>
      <c r="G13" s="7">
        <f t="shared" si="1"/>
        <v>100</v>
      </c>
    </row>
    <row r="14" spans="1:7" ht="48" customHeight="1" x14ac:dyDescent="0.25">
      <c r="A14" s="4">
        <v>671</v>
      </c>
      <c r="B14" s="5" t="s">
        <v>8</v>
      </c>
      <c r="C14" s="6">
        <v>0</v>
      </c>
      <c r="D14" s="6">
        <f t="shared" si="0"/>
        <v>0</v>
      </c>
      <c r="E14" s="6">
        <v>0</v>
      </c>
      <c r="F14" s="6">
        <v>0</v>
      </c>
      <c r="G14" s="7" t="e">
        <f t="shared" si="1"/>
        <v>#DIV/0!</v>
      </c>
    </row>
    <row r="15" spans="1:7" ht="19.5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1.5" customHeight="1" x14ac:dyDescent="0.25">
      <c r="A16" s="4">
        <v>721</v>
      </c>
      <c r="B16" s="5" t="s">
        <v>9</v>
      </c>
      <c r="C16" s="6">
        <v>0</v>
      </c>
      <c r="D16" s="6">
        <f t="shared" si="0"/>
        <v>0</v>
      </c>
      <c r="E16" s="6">
        <v>0</v>
      </c>
      <c r="F16" s="6">
        <v>0</v>
      </c>
      <c r="G16" s="7" t="e">
        <f t="shared" si="1"/>
        <v>#DIV/0!</v>
      </c>
    </row>
    <row r="17" spans="1:7" ht="20.25" customHeight="1" x14ac:dyDescent="0.25">
      <c r="A17" s="43" t="s">
        <v>11</v>
      </c>
      <c r="B17" s="44"/>
      <c r="C17" s="10">
        <f>SUM(C6:C16)</f>
        <v>204050</v>
      </c>
      <c r="D17" s="10">
        <f>SUM(D6:D16)</f>
        <v>-17412</v>
      </c>
      <c r="E17" s="10">
        <f>SUM(E6:E16)</f>
        <v>186638</v>
      </c>
      <c r="F17" s="10">
        <f>SUM(F6:F16)</f>
        <v>237094</v>
      </c>
      <c r="G17" s="11">
        <f t="shared" si="1"/>
        <v>127.03415167329268</v>
      </c>
    </row>
    <row r="18" spans="1:7" ht="33" customHeight="1" x14ac:dyDescent="0.25">
      <c r="A18" s="46" t="s">
        <v>46</v>
      </c>
      <c r="B18" s="46"/>
      <c r="C18" s="10">
        <v>20300</v>
      </c>
      <c r="D18" s="10">
        <f>E18-C18</f>
        <v>-18980</v>
      </c>
      <c r="E18" s="10">
        <v>1320</v>
      </c>
      <c r="F18" s="10">
        <v>99080</v>
      </c>
      <c r="G18" s="11">
        <f t="shared" si="1"/>
        <v>7506.060606060606</v>
      </c>
    </row>
    <row r="19" spans="1:7" ht="21" customHeight="1" x14ac:dyDescent="0.25">
      <c r="A19" s="46" t="s">
        <v>47</v>
      </c>
      <c r="B19" s="46"/>
      <c r="C19" s="19">
        <f>SUM(C17:C18)</f>
        <v>224350</v>
      </c>
      <c r="D19" s="10">
        <f>SUM(D17:D18)</f>
        <v>-36392</v>
      </c>
      <c r="E19" s="19">
        <f>SUM(E17:E18)</f>
        <v>187958</v>
      </c>
      <c r="F19" s="19">
        <f>SUM(F17:F18)</f>
        <v>336174</v>
      </c>
      <c r="G19" s="11">
        <f t="shared" si="1"/>
        <v>178.85591461922343</v>
      </c>
    </row>
    <row r="20" spans="1:7" ht="15" customHeight="1" x14ac:dyDescent="0.25">
      <c r="A20" s="24"/>
      <c r="B20" s="24"/>
      <c r="C20" s="24"/>
      <c r="D20" s="24"/>
      <c r="E20" s="24"/>
      <c r="F20" s="24"/>
      <c r="G20" s="24"/>
    </row>
    <row r="21" spans="1:7" ht="18.7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17.25" customHeight="1" x14ac:dyDescent="0.25">
      <c r="A22" s="4">
        <v>311</v>
      </c>
      <c r="B22" s="5" t="s">
        <v>18</v>
      </c>
      <c r="C22" s="6">
        <v>20600</v>
      </c>
      <c r="D22" s="6">
        <f>E22-C22</f>
        <v>6300</v>
      </c>
      <c r="E22" s="6">
        <v>26900</v>
      </c>
      <c r="F22" s="6">
        <v>26803</v>
      </c>
      <c r="G22" s="7">
        <f>(F22/E22)*100</f>
        <v>99.639405204460957</v>
      </c>
    </row>
    <row r="23" spans="1:7" ht="17.25" customHeight="1" x14ac:dyDescent="0.25">
      <c r="A23" s="4">
        <v>312</v>
      </c>
      <c r="B23" s="5" t="s">
        <v>19</v>
      </c>
      <c r="C23" s="6">
        <v>0</v>
      </c>
      <c r="D23" s="6">
        <f t="shared" ref="D23:D37" si="2">E23-C23</f>
        <v>0</v>
      </c>
      <c r="E23" s="6">
        <v>0</v>
      </c>
      <c r="F23" s="6">
        <v>0</v>
      </c>
      <c r="G23" s="7" t="e">
        <f t="shared" ref="G23:G33" si="3">(F23/E23)*100</f>
        <v>#DIV/0!</v>
      </c>
    </row>
    <row r="24" spans="1:7" ht="17.25" customHeight="1" x14ac:dyDescent="0.25">
      <c r="A24" s="4">
        <v>313</v>
      </c>
      <c r="B24" s="5" t="s">
        <v>20</v>
      </c>
      <c r="C24" s="6">
        <v>3400</v>
      </c>
      <c r="D24" s="6">
        <f t="shared" si="2"/>
        <v>1050</v>
      </c>
      <c r="E24" s="6">
        <v>4450</v>
      </c>
      <c r="F24" s="6">
        <v>4423</v>
      </c>
      <c r="G24" s="7">
        <f t="shared" si="3"/>
        <v>99.393258426966298</v>
      </c>
    </row>
    <row r="25" spans="1:7" ht="18.75" customHeight="1" x14ac:dyDescent="0.25">
      <c r="A25" s="4">
        <v>321</v>
      </c>
      <c r="B25" s="5" t="s">
        <v>21</v>
      </c>
      <c r="C25" s="6">
        <v>13550</v>
      </c>
      <c r="D25" s="6">
        <f t="shared" si="2"/>
        <v>-13550</v>
      </c>
      <c r="E25" s="6"/>
      <c r="F25" s="6">
        <v>0</v>
      </c>
      <c r="G25" s="7" t="e">
        <f t="shared" si="3"/>
        <v>#DIV/0!</v>
      </c>
    </row>
    <row r="26" spans="1:7" ht="17.25" customHeight="1" x14ac:dyDescent="0.25">
      <c r="A26" s="4">
        <v>322</v>
      </c>
      <c r="B26" s="5" t="s">
        <v>22</v>
      </c>
      <c r="C26" s="6">
        <v>25500</v>
      </c>
      <c r="D26" s="6">
        <f t="shared" si="2"/>
        <v>7507</v>
      </c>
      <c r="E26" s="6">
        <v>33007</v>
      </c>
      <c r="F26" s="6">
        <v>14812</v>
      </c>
      <c r="G26" s="7">
        <f t="shared" si="3"/>
        <v>44.875329475565792</v>
      </c>
    </row>
    <row r="27" spans="1:7" ht="18.75" customHeight="1" x14ac:dyDescent="0.25">
      <c r="A27" s="4">
        <v>323</v>
      </c>
      <c r="B27" s="5" t="s">
        <v>23</v>
      </c>
      <c r="C27" s="6">
        <v>130100</v>
      </c>
      <c r="D27" s="6">
        <f t="shared" si="2"/>
        <v>-35755</v>
      </c>
      <c r="E27" s="6">
        <v>94345</v>
      </c>
      <c r="F27" s="6">
        <v>82419</v>
      </c>
      <c r="G27" s="7">
        <f t="shared" si="3"/>
        <v>87.359160527849909</v>
      </c>
    </row>
    <row r="28" spans="1:7" ht="34.5" customHeight="1" x14ac:dyDescent="0.25">
      <c r="A28" s="4">
        <v>324</v>
      </c>
      <c r="B28" s="5" t="s">
        <v>51</v>
      </c>
      <c r="C28" s="6">
        <v>0</v>
      </c>
      <c r="D28" s="6">
        <f t="shared" si="2"/>
        <v>0</v>
      </c>
      <c r="E28" s="6">
        <v>0</v>
      </c>
      <c r="F28" s="6">
        <v>0</v>
      </c>
      <c r="G28" s="7" t="e">
        <f t="shared" si="3"/>
        <v>#DIV/0!</v>
      </c>
    </row>
    <row r="29" spans="1:7" ht="33" customHeight="1" x14ac:dyDescent="0.25">
      <c r="A29" s="4">
        <v>329</v>
      </c>
      <c r="B29" s="5" t="s">
        <v>24</v>
      </c>
      <c r="C29" s="6">
        <v>9100</v>
      </c>
      <c r="D29" s="6">
        <f t="shared" si="2"/>
        <v>-4580</v>
      </c>
      <c r="E29" s="6">
        <v>4520</v>
      </c>
      <c r="F29" s="6">
        <v>3772</v>
      </c>
      <c r="G29" s="7">
        <f t="shared" si="3"/>
        <v>83.451327433628322</v>
      </c>
    </row>
    <row r="30" spans="1:7" ht="17.25" customHeight="1" x14ac:dyDescent="0.25">
      <c r="A30" s="4">
        <v>343</v>
      </c>
      <c r="B30" s="5" t="s">
        <v>25</v>
      </c>
      <c r="C30" s="6">
        <v>3200</v>
      </c>
      <c r="D30" s="6">
        <f t="shared" si="2"/>
        <v>4609</v>
      </c>
      <c r="E30" s="6">
        <v>7809</v>
      </c>
      <c r="F30" s="6">
        <v>7790</v>
      </c>
      <c r="G30" s="7">
        <f t="shared" si="3"/>
        <v>99.756690997566906</v>
      </c>
    </row>
    <row r="31" spans="1:7" ht="19.5" customHeight="1" x14ac:dyDescent="0.25">
      <c r="A31" s="4">
        <v>361</v>
      </c>
      <c r="B31" s="5" t="s">
        <v>34</v>
      </c>
      <c r="C31" s="6">
        <v>0</v>
      </c>
      <c r="D31" s="6">
        <f t="shared" si="2"/>
        <v>3412</v>
      </c>
      <c r="E31" s="6">
        <v>3412</v>
      </c>
      <c r="F31" s="6">
        <v>3411</v>
      </c>
      <c r="G31" s="7">
        <f t="shared" si="3"/>
        <v>99.970691676436104</v>
      </c>
    </row>
    <row r="32" spans="1:7" ht="21" customHeight="1" x14ac:dyDescent="0.25">
      <c r="A32" s="4">
        <v>381</v>
      </c>
      <c r="B32" s="5" t="s">
        <v>35</v>
      </c>
      <c r="C32" s="6">
        <v>0</v>
      </c>
      <c r="D32" s="6">
        <f t="shared" si="2"/>
        <v>0</v>
      </c>
      <c r="E32" s="6">
        <v>0</v>
      </c>
      <c r="F32" s="6">
        <v>0</v>
      </c>
      <c r="G32" s="7" t="e">
        <f t="shared" si="3"/>
        <v>#DIV/0!</v>
      </c>
    </row>
    <row r="33" spans="1:7" ht="20.25" customHeight="1" x14ac:dyDescent="0.25">
      <c r="A33" s="4">
        <v>383</v>
      </c>
      <c r="B33" s="5" t="s">
        <v>36</v>
      </c>
      <c r="C33" s="6">
        <v>0</v>
      </c>
      <c r="D33" s="6">
        <f t="shared" si="2"/>
        <v>0</v>
      </c>
      <c r="E33" s="6">
        <v>0</v>
      </c>
      <c r="F33" s="6">
        <v>0</v>
      </c>
      <c r="G33" s="7" t="e">
        <f t="shared" si="3"/>
        <v>#DIV/0!</v>
      </c>
    </row>
    <row r="34" spans="1:7" ht="15.75" customHeight="1" x14ac:dyDescent="0.25">
      <c r="A34" s="4">
        <v>422</v>
      </c>
      <c r="B34" s="5" t="s">
        <v>27</v>
      </c>
      <c r="C34" s="6">
        <v>18900</v>
      </c>
      <c r="D34" s="6">
        <f t="shared" si="2"/>
        <v>-5385</v>
      </c>
      <c r="E34" s="6">
        <v>13515</v>
      </c>
      <c r="F34" s="6">
        <v>12658</v>
      </c>
      <c r="G34" s="7">
        <f>(F34/E34)*100</f>
        <v>93.65889752127265</v>
      </c>
    </row>
    <row r="35" spans="1:7" ht="20.25" customHeight="1" x14ac:dyDescent="0.25">
      <c r="A35" s="4">
        <v>329</v>
      </c>
      <c r="B35" s="17" t="s">
        <v>31</v>
      </c>
      <c r="C35" s="6">
        <v>0</v>
      </c>
      <c r="D35" s="6">
        <f t="shared" si="2"/>
        <v>0</v>
      </c>
      <c r="E35" s="6">
        <v>0</v>
      </c>
      <c r="F35" s="6">
        <v>0</v>
      </c>
      <c r="G35" s="22" t="e">
        <f>(F35/E35)*100</f>
        <v>#DIV/0!</v>
      </c>
    </row>
    <row r="36" spans="1:7" ht="32.25" customHeight="1" x14ac:dyDescent="0.25">
      <c r="A36" s="4">
        <v>372</v>
      </c>
      <c r="B36" s="5" t="s">
        <v>26</v>
      </c>
      <c r="C36" s="6">
        <v>0</v>
      </c>
      <c r="D36" s="6">
        <f t="shared" si="2"/>
        <v>0</v>
      </c>
      <c r="E36" s="6">
        <v>0</v>
      </c>
      <c r="F36" s="6">
        <v>0</v>
      </c>
      <c r="G36" s="7" t="e">
        <f>(F36/E36)*100</f>
        <v>#DIV/0!</v>
      </c>
    </row>
    <row r="37" spans="1:7" ht="30.75" x14ac:dyDescent="0.25">
      <c r="A37" s="4">
        <v>424</v>
      </c>
      <c r="B37" s="5" t="s">
        <v>28</v>
      </c>
      <c r="C37" s="6">
        <v>0</v>
      </c>
      <c r="D37" s="6">
        <f t="shared" si="2"/>
        <v>0</v>
      </c>
      <c r="E37" s="6">
        <v>0</v>
      </c>
      <c r="F37" s="6">
        <v>0</v>
      </c>
      <c r="G37" s="7" t="e">
        <f>(F37/E37)*100</f>
        <v>#DIV/0!</v>
      </c>
    </row>
    <row r="38" spans="1:7" ht="15.75" x14ac:dyDescent="0.25">
      <c r="A38" s="32" t="s">
        <v>30</v>
      </c>
      <c r="B38" s="33"/>
      <c r="C38" s="10">
        <f>SUM(C22:C37)</f>
        <v>224350</v>
      </c>
      <c r="D38" s="10">
        <f>SUM(D22:D37)</f>
        <v>-36392</v>
      </c>
      <c r="E38" s="10">
        <f>C38+D38</f>
        <v>187958</v>
      </c>
      <c r="F38" s="10">
        <f>SUM(F22:F37)</f>
        <v>156088</v>
      </c>
      <c r="G38" s="11">
        <f>(F38/E38)*100</f>
        <v>83.044084316709061</v>
      </c>
    </row>
  </sheetData>
  <mergeCells count="7">
    <mergeCell ref="A38:B38"/>
    <mergeCell ref="A1:G2"/>
    <mergeCell ref="A5:G5"/>
    <mergeCell ref="A17:B17"/>
    <mergeCell ref="A21:G21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B28" sqref="B28"/>
    </sheetView>
  </sheetViews>
  <sheetFormatPr defaultRowHeight="15" x14ac:dyDescent="0.25"/>
  <cols>
    <col min="1" max="1" width="14.5703125" customWidth="1"/>
    <col min="2" max="2" width="49.7109375" customWidth="1"/>
    <col min="3" max="3" width="17.85546875" customWidth="1"/>
    <col min="4" max="4" width="15" customWidth="1"/>
    <col min="5" max="5" width="16.28515625" customWidth="1"/>
    <col min="6" max="6" width="17" customWidth="1"/>
    <col min="7" max="7" width="11.5703125" customWidth="1"/>
  </cols>
  <sheetData>
    <row r="1" spans="1:7" x14ac:dyDescent="0.25">
      <c r="A1" s="34" t="s">
        <v>43</v>
      </c>
      <c r="B1" s="35"/>
      <c r="C1" s="35"/>
      <c r="D1" s="35"/>
      <c r="E1" s="35"/>
      <c r="F1" s="35"/>
      <c r="G1" s="36"/>
    </row>
    <row r="2" spans="1:7" x14ac:dyDescent="0.25">
      <c r="A2" s="37"/>
      <c r="B2" s="38"/>
      <c r="C2" s="38"/>
      <c r="D2" s="38"/>
      <c r="E2" s="38"/>
      <c r="F2" s="38"/>
      <c r="G2" s="39"/>
    </row>
    <row r="3" spans="1:7" ht="60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5.75" x14ac:dyDescent="0.25">
      <c r="A5" s="40" t="s">
        <v>10</v>
      </c>
      <c r="B5" s="41"/>
      <c r="C5" s="41"/>
      <c r="D5" s="41"/>
      <c r="E5" s="41"/>
      <c r="F5" s="41"/>
      <c r="G5" s="42"/>
    </row>
    <row r="6" spans="1:7" ht="33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0.75" customHeight="1" x14ac:dyDescent="0.25">
      <c r="A7" s="4">
        <v>636</v>
      </c>
      <c r="B7" s="5" t="s">
        <v>2</v>
      </c>
      <c r="C7" s="6">
        <v>0</v>
      </c>
      <c r="D7" s="6">
        <f t="shared" ref="D7:D17" si="0">E7-C7</f>
        <v>0</v>
      </c>
      <c r="E7" s="6">
        <v>0</v>
      </c>
      <c r="F7" s="6">
        <v>0</v>
      </c>
      <c r="G7" s="7" t="e">
        <f t="shared" ref="G7:G19" si="1">(F7/E7)*100</f>
        <v>#DIV/0!</v>
      </c>
    </row>
    <row r="8" spans="1:7" ht="48" customHeight="1" x14ac:dyDescent="0.25">
      <c r="A8" s="4">
        <v>638</v>
      </c>
      <c r="B8" s="5" t="s">
        <v>3</v>
      </c>
      <c r="C8" s="6">
        <v>0</v>
      </c>
      <c r="D8" s="6">
        <f t="shared" si="0"/>
        <v>0</v>
      </c>
      <c r="E8" s="6">
        <v>0</v>
      </c>
      <c r="F8" s="6">
        <v>0</v>
      </c>
      <c r="G8" s="7" t="e">
        <f t="shared" si="1"/>
        <v>#DIV/0!</v>
      </c>
    </row>
    <row r="9" spans="1:7" ht="33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0</v>
      </c>
      <c r="G9" s="7" t="e">
        <f t="shared" si="1"/>
        <v>#DIV/0!</v>
      </c>
    </row>
    <row r="10" spans="1:7" ht="20.25" customHeight="1" x14ac:dyDescent="0.25">
      <c r="A10" s="4">
        <v>641</v>
      </c>
      <c r="B10" s="5" t="s">
        <v>4</v>
      </c>
      <c r="C10" s="6">
        <v>0</v>
      </c>
      <c r="D10" s="6">
        <f t="shared" si="0"/>
        <v>0</v>
      </c>
      <c r="E10" s="6">
        <v>0</v>
      </c>
      <c r="F10" s="6">
        <v>0</v>
      </c>
      <c r="G10" s="7" t="e">
        <f t="shared" si="1"/>
        <v>#DIV/0!</v>
      </c>
    </row>
    <row r="11" spans="1:7" ht="18.75" customHeight="1" x14ac:dyDescent="0.25">
      <c r="A11" s="4">
        <v>652</v>
      </c>
      <c r="B11" s="5" t="s">
        <v>5</v>
      </c>
      <c r="C11" s="6">
        <v>164800</v>
      </c>
      <c r="D11" s="6">
        <f t="shared" si="0"/>
        <v>-81062</v>
      </c>
      <c r="E11" s="6">
        <v>83738</v>
      </c>
      <c r="F11" s="6">
        <v>83818</v>
      </c>
      <c r="G11" s="7">
        <f t="shared" si="1"/>
        <v>100.09553607681102</v>
      </c>
    </row>
    <row r="12" spans="1:7" ht="33" customHeight="1" x14ac:dyDescent="0.25">
      <c r="A12" s="4">
        <v>661</v>
      </c>
      <c r="B12" s="5" t="s">
        <v>6</v>
      </c>
      <c r="C12" s="6">
        <v>0</v>
      </c>
      <c r="D12" s="6">
        <f t="shared" si="0"/>
        <v>0</v>
      </c>
      <c r="E12" s="6">
        <v>0</v>
      </c>
      <c r="F12" s="6">
        <v>0</v>
      </c>
      <c r="G12" s="7" t="e">
        <f t="shared" si="1"/>
        <v>#DIV/0!</v>
      </c>
    </row>
    <row r="13" spans="1:7" ht="33" customHeight="1" x14ac:dyDescent="0.25">
      <c r="A13" s="4">
        <v>663</v>
      </c>
      <c r="B13" s="5" t="s">
        <v>7</v>
      </c>
      <c r="C13" s="6">
        <v>0</v>
      </c>
      <c r="D13" s="6">
        <f t="shared" si="0"/>
        <v>0</v>
      </c>
      <c r="E13" s="6">
        <v>0</v>
      </c>
      <c r="F13" s="6">
        <v>0</v>
      </c>
      <c r="G13" s="7" t="e">
        <f t="shared" si="1"/>
        <v>#DIV/0!</v>
      </c>
    </row>
    <row r="14" spans="1:7" ht="48" customHeight="1" x14ac:dyDescent="0.25">
      <c r="A14" s="4">
        <v>671</v>
      </c>
      <c r="B14" s="5" t="s">
        <v>8</v>
      </c>
      <c r="C14" s="6">
        <v>0</v>
      </c>
      <c r="D14" s="6">
        <f t="shared" si="0"/>
        <v>0</v>
      </c>
      <c r="E14" s="6">
        <v>0</v>
      </c>
      <c r="F14" s="6">
        <v>0</v>
      </c>
      <c r="G14" s="7" t="e">
        <f t="shared" si="1"/>
        <v>#DIV/0!</v>
      </c>
    </row>
    <row r="15" spans="1:7" ht="19.5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1.5" customHeight="1" x14ac:dyDescent="0.25">
      <c r="A16" s="25">
        <v>721</v>
      </c>
      <c r="B16" s="26" t="s">
        <v>9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8" t="e">
        <f t="shared" si="1"/>
        <v>#DIV/0!</v>
      </c>
    </row>
    <row r="17" spans="1:7" ht="19.5" customHeight="1" x14ac:dyDescent="0.25">
      <c r="A17" s="43" t="s">
        <v>11</v>
      </c>
      <c r="B17" s="44"/>
      <c r="C17" s="10">
        <f>SUM(C6:C16)</f>
        <v>164800</v>
      </c>
      <c r="D17" s="10">
        <f t="shared" si="0"/>
        <v>-81062</v>
      </c>
      <c r="E17" s="10">
        <f>SUM(E6:E16)</f>
        <v>83738</v>
      </c>
      <c r="F17" s="10">
        <f>SUM(F6:F16)</f>
        <v>83818</v>
      </c>
      <c r="G17" s="11">
        <f t="shared" si="1"/>
        <v>100.09553607681102</v>
      </c>
    </row>
    <row r="18" spans="1:7" ht="33" customHeight="1" x14ac:dyDescent="0.25">
      <c r="A18" s="46" t="s">
        <v>46</v>
      </c>
      <c r="B18" s="46"/>
      <c r="C18" s="30">
        <v>0</v>
      </c>
      <c r="D18" s="30">
        <f>E18-C18</f>
        <v>0</v>
      </c>
      <c r="E18" s="30">
        <v>0</v>
      </c>
      <c r="F18" s="30">
        <v>0</v>
      </c>
      <c r="G18" s="11" t="e">
        <f t="shared" si="1"/>
        <v>#DIV/0!</v>
      </c>
    </row>
    <row r="19" spans="1:7" ht="18.75" customHeight="1" x14ac:dyDescent="0.25">
      <c r="A19" s="46" t="s">
        <v>47</v>
      </c>
      <c r="B19" s="46"/>
      <c r="C19" s="19">
        <f>SUM(C17:C18)</f>
        <v>164800</v>
      </c>
      <c r="D19" s="19">
        <f>SUM(D17:D18)</f>
        <v>-81062</v>
      </c>
      <c r="E19" s="19">
        <f>SUM(E17:E18)</f>
        <v>83738</v>
      </c>
      <c r="F19" s="19">
        <f>SUM(F17:F18)</f>
        <v>83818</v>
      </c>
      <c r="G19" s="11">
        <f t="shared" si="1"/>
        <v>100.09553607681102</v>
      </c>
    </row>
    <row r="20" spans="1:7" ht="18.75" customHeight="1" x14ac:dyDescent="0.25">
      <c r="A20" s="24"/>
      <c r="B20" s="24"/>
      <c r="C20" s="24"/>
      <c r="D20" s="24"/>
      <c r="E20" s="24"/>
      <c r="F20" s="24"/>
      <c r="G20" s="24"/>
    </row>
    <row r="21" spans="1:7" ht="18.7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18.75" customHeight="1" x14ac:dyDescent="0.25">
      <c r="A22" s="4">
        <v>311</v>
      </c>
      <c r="B22" s="5" t="s">
        <v>18</v>
      </c>
      <c r="C22" s="6">
        <v>0</v>
      </c>
      <c r="D22" s="6">
        <f>E22-C22</f>
        <v>0</v>
      </c>
      <c r="E22" s="6">
        <v>0</v>
      </c>
      <c r="F22" s="6">
        <v>0</v>
      </c>
      <c r="G22" s="7" t="e">
        <f>(F22/E22)*100</f>
        <v>#DIV/0!</v>
      </c>
    </row>
    <row r="23" spans="1:7" ht="18.75" customHeight="1" x14ac:dyDescent="0.25">
      <c r="A23" s="4">
        <v>312</v>
      </c>
      <c r="B23" s="5" t="s">
        <v>19</v>
      </c>
      <c r="C23" s="6">
        <v>0</v>
      </c>
      <c r="D23" s="6">
        <f t="shared" ref="D23:D37" si="2">E23-C23</f>
        <v>0</v>
      </c>
      <c r="E23" s="6">
        <v>0</v>
      </c>
      <c r="F23" s="6">
        <v>0</v>
      </c>
      <c r="G23" s="7" t="e">
        <f t="shared" ref="G23:G33" si="3">(F23/E23)*100</f>
        <v>#DIV/0!</v>
      </c>
    </row>
    <row r="24" spans="1:7" ht="19.5" customHeight="1" x14ac:dyDescent="0.25">
      <c r="A24" s="4">
        <v>313</v>
      </c>
      <c r="B24" s="5" t="s">
        <v>20</v>
      </c>
      <c r="C24" s="6">
        <v>0</v>
      </c>
      <c r="D24" s="6">
        <f t="shared" si="2"/>
        <v>0</v>
      </c>
      <c r="E24" s="6">
        <v>0</v>
      </c>
      <c r="F24" s="6">
        <v>0</v>
      </c>
      <c r="G24" s="7" t="e">
        <f t="shared" si="3"/>
        <v>#DIV/0!</v>
      </c>
    </row>
    <row r="25" spans="1:7" ht="18" customHeight="1" x14ac:dyDescent="0.25">
      <c r="A25" s="4">
        <v>321</v>
      </c>
      <c r="B25" s="5" t="s">
        <v>21</v>
      </c>
      <c r="C25" s="6">
        <v>35000</v>
      </c>
      <c r="D25" s="6">
        <f t="shared" si="2"/>
        <v>-33800</v>
      </c>
      <c r="E25" s="6">
        <v>1200</v>
      </c>
      <c r="F25" s="6">
        <v>1200</v>
      </c>
      <c r="G25" s="7">
        <f t="shared" si="3"/>
        <v>100</v>
      </c>
    </row>
    <row r="26" spans="1:7" ht="18.75" customHeight="1" x14ac:dyDescent="0.25">
      <c r="A26" s="4">
        <v>322</v>
      </c>
      <c r="B26" s="5" t="s">
        <v>22</v>
      </c>
      <c r="C26" s="6">
        <v>48320</v>
      </c>
      <c r="D26" s="6">
        <f t="shared" si="2"/>
        <v>-4518</v>
      </c>
      <c r="E26" s="6">
        <v>43802</v>
      </c>
      <c r="F26" s="6">
        <v>44138</v>
      </c>
      <c r="G26" s="7">
        <f t="shared" si="3"/>
        <v>100.76708826081</v>
      </c>
    </row>
    <row r="27" spans="1:7" ht="17.25" customHeight="1" x14ac:dyDescent="0.25">
      <c r="A27" s="4">
        <v>323</v>
      </c>
      <c r="B27" s="5" t="s">
        <v>23</v>
      </c>
      <c r="C27" s="6">
        <v>50850</v>
      </c>
      <c r="D27" s="6">
        <f t="shared" si="2"/>
        <v>-17964</v>
      </c>
      <c r="E27" s="6">
        <v>32886</v>
      </c>
      <c r="F27" s="6">
        <v>32630</v>
      </c>
      <c r="G27" s="7">
        <f t="shared" si="3"/>
        <v>99.221553244541752</v>
      </c>
    </row>
    <row r="28" spans="1:7" ht="33.75" customHeight="1" x14ac:dyDescent="0.25">
      <c r="A28" s="4">
        <v>324</v>
      </c>
      <c r="B28" s="5" t="s">
        <v>51</v>
      </c>
      <c r="C28" s="6">
        <v>0</v>
      </c>
      <c r="D28" s="6">
        <f t="shared" si="2"/>
        <v>0</v>
      </c>
      <c r="E28" s="6">
        <v>0</v>
      </c>
      <c r="F28" s="6">
        <v>0</v>
      </c>
      <c r="G28" s="7" t="e">
        <f t="shared" si="3"/>
        <v>#DIV/0!</v>
      </c>
    </row>
    <row r="29" spans="1:7" ht="33" customHeight="1" x14ac:dyDescent="0.25">
      <c r="A29" s="4">
        <v>329</v>
      </c>
      <c r="B29" s="5" t="s">
        <v>24</v>
      </c>
      <c r="C29" s="6">
        <v>21000</v>
      </c>
      <c r="D29" s="6">
        <f t="shared" si="2"/>
        <v>-15150</v>
      </c>
      <c r="E29" s="6">
        <v>5850</v>
      </c>
      <c r="F29" s="6">
        <v>5850</v>
      </c>
      <c r="G29" s="7">
        <f t="shared" si="3"/>
        <v>100</v>
      </c>
    </row>
    <row r="30" spans="1:7" ht="20.25" customHeight="1" x14ac:dyDescent="0.25">
      <c r="A30" s="4">
        <v>343</v>
      </c>
      <c r="B30" s="5" t="s">
        <v>25</v>
      </c>
      <c r="C30" s="6">
        <v>0</v>
      </c>
      <c r="D30" s="6">
        <f t="shared" si="2"/>
        <v>0</v>
      </c>
      <c r="E30" s="6">
        <v>0</v>
      </c>
      <c r="F30" s="6">
        <v>0</v>
      </c>
      <c r="G30" s="7" t="e">
        <f t="shared" si="3"/>
        <v>#DIV/0!</v>
      </c>
    </row>
    <row r="31" spans="1:7" ht="18.75" customHeight="1" x14ac:dyDescent="0.25">
      <c r="A31" s="4">
        <v>361</v>
      </c>
      <c r="B31" s="5" t="s">
        <v>34</v>
      </c>
      <c r="C31" s="6">
        <v>0</v>
      </c>
      <c r="D31" s="6">
        <f t="shared" si="2"/>
        <v>0</v>
      </c>
      <c r="E31" s="6">
        <v>0</v>
      </c>
      <c r="F31" s="6">
        <v>0</v>
      </c>
      <c r="G31" s="7" t="e">
        <f t="shared" si="3"/>
        <v>#DIV/0!</v>
      </c>
    </row>
    <row r="32" spans="1:7" ht="20.25" customHeight="1" x14ac:dyDescent="0.25">
      <c r="A32" s="4">
        <v>381</v>
      </c>
      <c r="B32" s="5" t="s">
        <v>35</v>
      </c>
      <c r="C32" s="6">
        <v>0</v>
      </c>
      <c r="D32" s="6">
        <f t="shared" si="2"/>
        <v>0</v>
      </c>
      <c r="E32" s="6">
        <v>0</v>
      </c>
      <c r="F32" s="6">
        <v>0</v>
      </c>
      <c r="G32" s="7" t="e">
        <f t="shared" si="3"/>
        <v>#DIV/0!</v>
      </c>
    </row>
    <row r="33" spans="1:7" ht="17.25" customHeight="1" x14ac:dyDescent="0.25">
      <c r="A33" s="4">
        <v>383</v>
      </c>
      <c r="B33" s="5" t="s">
        <v>36</v>
      </c>
      <c r="C33" s="6">
        <v>7000</v>
      </c>
      <c r="D33" s="6">
        <f t="shared" si="2"/>
        <v>-7000</v>
      </c>
      <c r="E33" s="6">
        <v>0</v>
      </c>
      <c r="F33" s="6">
        <v>0</v>
      </c>
      <c r="G33" s="7" t="e">
        <f t="shared" si="3"/>
        <v>#DIV/0!</v>
      </c>
    </row>
    <row r="34" spans="1:7" ht="19.5" customHeight="1" x14ac:dyDescent="0.25">
      <c r="A34" s="4">
        <v>422</v>
      </c>
      <c r="B34" s="5" t="s">
        <v>27</v>
      </c>
      <c r="C34" s="6">
        <v>2630</v>
      </c>
      <c r="D34" s="6">
        <f t="shared" si="2"/>
        <v>-2630</v>
      </c>
      <c r="E34" s="6">
        <v>0</v>
      </c>
      <c r="F34" s="6">
        <v>0</v>
      </c>
      <c r="G34" s="7" t="e">
        <f>(F34/E34)*100</f>
        <v>#DIV/0!</v>
      </c>
    </row>
    <row r="35" spans="1:7" ht="19.5" customHeight="1" x14ac:dyDescent="0.25">
      <c r="A35" s="4">
        <v>329</v>
      </c>
      <c r="B35" s="17" t="s">
        <v>31</v>
      </c>
      <c r="C35" s="6">
        <v>0</v>
      </c>
      <c r="D35" s="6">
        <f t="shared" si="2"/>
        <v>0</v>
      </c>
      <c r="E35" s="6">
        <v>0</v>
      </c>
      <c r="F35" s="6">
        <v>0</v>
      </c>
      <c r="G35" s="22" t="e">
        <f>(F35/E35)*100</f>
        <v>#DIV/0!</v>
      </c>
    </row>
    <row r="36" spans="1:7" ht="30.75" x14ac:dyDescent="0.25">
      <c r="A36" s="4">
        <v>372</v>
      </c>
      <c r="B36" s="5" t="s">
        <v>26</v>
      </c>
      <c r="C36" s="6">
        <v>0</v>
      </c>
      <c r="D36" s="6">
        <f t="shared" si="2"/>
        <v>0</v>
      </c>
      <c r="E36" s="6">
        <v>0</v>
      </c>
      <c r="F36" s="6">
        <v>0</v>
      </c>
      <c r="G36" s="7" t="e">
        <f>(F36/E36)*100</f>
        <v>#DIV/0!</v>
      </c>
    </row>
    <row r="37" spans="1:7" ht="30.75" x14ac:dyDescent="0.25">
      <c r="A37" s="4">
        <v>424</v>
      </c>
      <c r="B37" s="5" t="s">
        <v>28</v>
      </c>
      <c r="C37" s="6">
        <v>0</v>
      </c>
      <c r="D37" s="6">
        <f t="shared" si="2"/>
        <v>0</v>
      </c>
      <c r="E37" s="6">
        <v>0</v>
      </c>
      <c r="F37" s="6"/>
      <c r="G37" s="7" t="e">
        <f>(F37/E37)*100</f>
        <v>#DIV/0!</v>
      </c>
    </row>
    <row r="38" spans="1:7" ht="15.75" x14ac:dyDescent="0.25">
      <c r="A38" s="32" t="s">
        <v>30</v>
      </c>
      <c r="B38" s="33"/>
      <c r="C38" s="10">
        <f>SUM(C22:C37)</f>
        <v>164800</v>
      </c>
      <c r="D38" s="10">
        <f>SUM(D22:D37)</f>
        <v>-81062</v>
      </c>
      <c r="E38" s="10">
        <f>C38+D38</f>
        <v>83738</v>
      </c>
      <c r="F38" s="10">
        <f>SUM(F22:F37)</f>
        <v>83818</v>
      </c>
      <c r="G38" s="11">
        <f>(F38/E38)*100</f>
        <v>100.09553607681102</v>
      </c>
    </row>
  </sheetData>
  <mergeCells count="7">
    <mergeCell ref="A38:B38"/>
    <mergeCell ref="A1:G2"/>
    <mergeCell ref="A5:G5"/>
    <mergeCell ref="A17:B17"/>
    <mergeCell ref="A21:G21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B28" sqref="B28"/>
    </sheetView>
  </sheetViews>
  <sheetFormatPr defaultRowHeight="15" x14ac:dyDescent="0.25"/>
  <cols>
    <col min="1" max="1" width="14.5703125" customWidth="1"/>
    <col min="2" max="2" width="49.85546875" customWidth="1"/>
    <col min="3" max="3" width="19" customWidth="1"/>
    <col min="4" max="4" width="17.140625" customWidth="1"/>
    <col min="5" max="5" width="17.5703125" customWidth="1"/>
    <col min="6" max="6" width="17.85546875" customWidth="1"/>
    <col min="7" max="7" width="11.7109375" customWidth="1"/>
  </cols>
  <sheetData>
    <row r="1" spans="1:7" x14ac:dyDescent="0.25">
      <c r="A1" s="34" t="s">
        <v>44</v>
      </c>
      <c r="B1" s="35"/>
      <c r="C1" s="35"/>
      <c r="D1" s="35"/>
      <c r="E1" s="35"/>
      <c r="F1" s="35"/>
      <c r="G1" s="36"/>
    </row>
    <row r="2" spans="1:7" ht="21" customHeight="1" x14ac:dyDescent="0.25">
      <c r="A2" s="37"/>
      <c r="B2" s="38"/>
      <c r="C2" s="38"/>
      <c r="D2" s="38"/>
      <c r="E2" s="38"/>
      <c r="F2" s="38"/>
      <c r="G2" s="39"/>
    </row>
    <row r="3" spans="1:7" ht="66.75" customHeight="1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7.25" customHeight="1" x14ac:dyDescent="0.25">
      <c r="A5" s="40" t="s">
        <v>10</v>
      </c>
      <c r="B5" s="41"/>
      <c r="C5" s="41"/>
      <c r="D5" s="41"/>
      <c r="E5" s="41"/>
      <c r="F5" s="41"/>
      <c r="G5" s="42"/>
    </row>
    <row r="6" spans="1:7" ht="33.75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3" customHeight="1" x14ac:dyDescent="0.25">
      <c r="A7" s="4">
        <v>636</v>
      </c>
      <c r="B7" s="5" t="s">
        <v>2</v>
      </c>
      <c r="C7" s="6">
        <v>12333735</v>
      </c>
      <c r="D7" s="6">
        <f t="shared" ref="D7:D16" si="0">E7-C7</f>
        <v>-992780</v>
      </c>
      <c r="E7" s="6">
        <v>11340955</v>
      </c>
      <c r="F7" s="6">
        <v>11343374</v>
      </c>
      <c r="G7" s="7">
        <f t="shared" ref="G7:G17" si="1">(F7/E7)*100</f>
        <v>100.02132977337446</v>
      </c>
    </row>
    <row r="8" spans="1:7" ht="32.25" customHeight="1" x14ac:dyDescent="0.25">
      <c r="A8" s="4">
        <v>638</v>
      </c>
      <c r="B8" s="5" t="s">
        <v>3</v>
      </c>
      <c r="C8" s="6">
        <v>296055</v>
      </c>
      <c r="D8" s="6">
        <f t="shared" si="0"/>
        <v>457845</v>
      </c>
      <c r="E8" s="6">
        <v>753900</v>
      </c>
      <c r="F8" s="6">
        <v>745899</v>
      </c>
      <c r="G8" s="7">
        <f t="shared" si="1"/>
        <v>98.938718662952652</v>
      </c>
    </row>
    <row r="9" spans="1:7" ht="32.25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8000</v>
      </c>
      <c r="G9" s="7" t="e">
        <f t="shared" si="1"/>
        <v>#DIV/0!</v>
      </c>
    </row>
    <row r="10" spans="1:7" ht="18.75" customHeight="1" x14ac:dyDescent="0.25">
      <c r="A10" s="4">
        <v>641</v>
      </c>
      <c r="B10" s="5" t="s">
        <v>4</v>
      </c>
      <c r="C10" s="6">
        <v>0</v>
      </c>
      <c r="D10" s="6">
        <f t="shared" si="0"/>
        <v>0</v>
      </c>
      <c r="E10" s="6">
        <v>0</v>
      </c>
      <c r="F10" s="6">
        <v>0</v>
      </c>
      <c r="G10" s="7" t="e">
        <f t="shared" si="1"/>
        <v>#DIV/0!</v>
      </c>
    </row>
    <row r="11" spans="1:7" ht="18.75" customHeight="1" x14ac:dyDescent="0.25">
      <c r="A11" s="4">
        <v>652</v>
      </c>
      <c r="B11" s="5" t="s">
        <v>5</v>
      </c>
      <c r="C11" s="6">
        <v>0</v>
      </c>
      <c r="D11" s="6">
        <f t="shared" si="0"/>
        <v>0</v>
      </c>
      <c r="E11" s="6">
        <v>0</v>
      </c>
      <c r="F11" s="6">
        <v>0</v>
      </c>
      <c r="G11" s="7" t="e">
        <f t="shared" si="1"/>
        <v>#DIV/0!</v>
      </c>
    </row>
    <row r="12" spans="1:7" ht="33" customHeight="1" x14ac:dyDescent="0.25">
      <c r="A12" s="4">
        <v>661</v>
      </c>
      <c r="B12" s="5" t="s">
        <v>6</v>
      </c>
      <c r="C12" s="6">
        <v>0</v>
      </c>
      <c r="D12" s="6">
        <f t="shared" si="0"/>
        <v>0</v>
      </c>
      <c r="E12" s="6">
        <v>0</v>
      </c>
      <c r="F12" s="6">
        <v>0</v>
      </c>
      <c r="G12" s="7" t="e">
        <f t="shared" si="1"/>
        <v>#DIV/0!</v>
      </c>
    </row>
    <row r="13" spans="1:7" ht="32.25" customHeight="1" x14ac:dyDescent="0.25">
      <c r="A13" s="4">
        <v>663</v>
      </c>
      <c r="B13" s="5" t="s">
        <v>7</v>
      </c>
      <c r="C13" s="6">
        <v>0</v>
      </c>
      <c r="D13" s="6">
        <f t="shared" si="0"/>
        <v>0</v>
      </c>
      <c r="E13" s="6">
        <v>0</v>
      </c>
      <c r="F13" s="6">
        <v>0</v>
      </c>
      <c r="G13" s="7" t="e">
        <f t="shared" si="1"/>
        <v>#DIV/0!</v>
      </c>
    </row>
    <row r="14" spans="1:7" ht="48.75" customHeight="1" x14ac:dyDescent="0.25">
      <c r="A14" s="4">
        <v>671</v>
      </c>
      <c r="B14" s="5" t="s">
        <v>8</v>
      </c>
      <c r="C14" s="6">
        <v>0</v>
      </c>
      <c r="D14" s="6">
        <f t="shared" si="0"/>
        <v>0</v>
      </c>
      <c r="E14" s="6">
        <v>0</v>
      </c>
      <c r="F14" s="6">
        <v>0</v>
      </c>
      <c r="G14" s="7" t="e">
        <f t="shared" si="1"/>
        <v>#DIV/0!</v>
      </c>
    </row>
    <row r="15" spans="1:7" ht="19.5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3" customHeight="1" x14ac:dyDescent="0.25">
      <c r="A16" s="4">
        <v>721</v>
      </c>
      <c r="B16" s="5" t="s">
        <v>9</v>
      </c>
      <c r="C16" s="6">
        <v>0</v>
      </c>
      <c r="D16" s="6">
        <f t="shared" si="0"/>
        <v>0</v>
      </c>
      <c r="E16" s="6">
        <v>0</v>
      </c>
      <c r="F16" s="6">
        <v>0</v>
      </c>
      <c r="G16" s="7" t="e">
        <f t="shared" si="1"/>
        <v>#DIV/0!</v>
      </c>
    </row>
    <row r="17" spans="1:7" ht="17.25" customHeight="1" x14ac:dyDescent="0.25">
      <c r="A17" s="43" t="s">
        <v>11</v>
      </c>
      <c r="B17" s="44"/>
      <c r="C17" s="10">
        <f>SUM(C6:C16)</f>
        <v>12629790</v>
      </c>
      <c r="D17" s="10">
        <f>SUM(D6:D16)</f>
        <v>-534935</v>
      </c>
      <c r="E17" s="10">
        <f>SUM(E6:E16)</f>
        <v>12094855</v>
      </c>
      <c r="F17" s="10">
        <f>SUM(F6:F16)</f>
        <v>12097273</v>
      </c>
      <c r="G17" s="11">
        <f t="shared" si="1"/>
        <v>100.01999197179296</v>
      </c>
    </row>
    <row r="18" spans="1:7" ht="33" customHeight="1" x14ac:dyDescent="0.25">
      <c r="A18" s="46" t="s">
        <v>46</v>
      </c>
      <c r="B18" s="46"/>
      <c r="C18" s="10">
        <v>364206</v>
      </c>
      <c r="D18" s="31">
        <f>E18-C18</f>
        <v>44204</v>
      </c>
      <c r="E18" s="10">
        <v>408410</v>
      </c>
      <c r="F18" s="10">
        <v>392065</v>
      </c>
      <c r="G18" s="11"/>
    </row>
    <row r="19" spans="1:7" ht="18.75" customHeight="1" x14ac:dyDescent="0.25">
      <c r="A19" s="46" t="s">
        <v>47</v>
      </c>
      <c r="B19" s="46"/>
      <c r="C19" s="19">
        <f>SUM(C17:C18)</f>
        <v>12993996</v>
      </c>
      <c r="D19" s="19">
        <f>SUM(D17:D18)</f>
        <v>-490731</v>
      </c>
      <c r="E19" s="19">
        <f>SUM(E17:E18)</f>
        <v>12503265</v>
      </c>
      <c r="F19" s="19">
        <f>SUM(F17:F18)</f>
        <v>12489338</v>
      </c>
      <c r="G19" s="29"/>
    </row>
    <row r="20" spans="1:7" ht="19.5" customHeight="1" x14ac:dyDescent="0.25">
      <c r="A20" s="24"/>
      <c r="B20" s="24"/>
      <c r="C20" s="24"/>
      <c r="D20" s="24"/>
      <c r="E20" s="24"/>
      <c r="F20" s="24"/>
      <c r="G20" s="24"/>
    </row>
    <row r="21" spans="1:7" ht="20.2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19.5" customHeight="1" x14ac:dyDescent="0.25">
      <c r="A22" s="4">
        <v>311</v>
      </c>
      <c r="B22" s="5" t="s">
        <v>18</v>
      </c>
      <c r="C22" s="6">
        <v>10200250</v>
      </c>
      <c r="D22" s="6">
        <f>E22-C22</f>
        <v>-850645</v>
      </c>
      <c r="E22" s="6">
        <v>9349605</v>
      </c>
      <c r="F22" s="6">
        <v>9349560</v>
      </c>
      <c r="G22" s="7">
        <f>(F22/E22)*100</f>
        <v>99.99951869624438</v>
      </c>
    </row>
    <row r="23" spans="1:7" ht="18.75" customHeight="1" x14ac:dyDescent="0.25">
      <c r="A23" s="4">
        <v>312</v>
      </c>
      <c r="B23" s="5" t="s">
        <v>19</v>
      </c>
      <c r="C23" s="6">
        <v>405840</v>
      </c>
      <c r="D23" s="6">
        <f t="shared" ref="D23:D37" si="2">E23-C23</f>
        <v>10410</v>
      </c>
      <c r="E23" s="6">
        <v>416250</v>
      </c>
      <c r="F23" s="6">
        <v>419683</v>
      </c>
      <c r="G23" s="7">
        <f t="shared" ref="G23:G33" si="3">(F23/E23)*100</f>
        <v>100.82474474474475</v>
      </c>
    </row>
    <row r="24" spans="1:7" ht="18" customHeight="1" x14ac:dyDescent="0.25">
      <c r="A24" s="4">
        <v>313</v>
      </c>
      <c r="B24" s="5" t="s">
        <v>20</v>
      </c>
      <c r="C24" s="6">
        <v>1683050</v>
      </c>
      <c r="D24" s="6">
        <f t="shared" si="2"/>
        <v>-140350</v>
      </c>
      <c r="E24" s="6">
        <v>1542700</v>
      </c>
      <c r="F24" s="6">
        <v>1542677</v>
      </c>
      <c r="G24" s="7">
        <f t="shared" si="3"/>
        <v>99.998509107409078</v>
      </c>
    </row>
    <row r="25" spans="1:7" ht="20.25" customHeight="1" x14ac:dyDescent="0.25">
      <c r="A25" s="4">
        <v>321</v>
      </c>
      <c r="B25" s="5" t="s">
        <v>21</v>
      </c>
      <c r="C25" s="6">
        <v>38897</v>
      </c>
      <c r="D25" s="6">
        <f t="shared" si="2"/>
        <v>-3588</v>
      </c>
      <c r="E25" s="6">
        <v>35309</v>
      </c>
      <c r="F25" s="6">
        <v>35309</v>
      </c>
      <c r="G25" s="7">
        <f t="shared" si="3"/>
        <v>100</v>
      </c>
    </row>
    <row r="26" spans="1:7" ht="17.25" customHeight="1" x14ac:dyDescent="0.25">
      <c r="A26" s="4">
        <v>322</v>
      </c>
      <c r="B26" s="5" t="s">
        <v>22</v>
      </c>
      <c r="C26" s="6">
        <v>8830</v>
      </c>
      <c r="D26" s="6">
        <f t="shared" si="2"/>
        <v>16769</v>
      </c>
      <c r="E26" s="6">
        <v>25599</v>
      </c>
      <c r="F26" s="6">
        <v>23219</v>
      </c>
      <c r="G26" s="7">
        <f t="shared" si="3"/>
        <v>90.702761826633846</v>
      </c>
    </row>
    <row r="27" spans="1:7" ht="18" customHeight="1" x14ac:dyDescent="0.25">
      <c r="A27" s="4">
        <v>323</v>
      </c>
      <c r="B27" s="5" t="s">
        <v>23</v>
      </c>
      <c r="C27" s="6">
        <v>21917</v>
      </c>
      <c r="D27" s="6">
        <f t="shared" si="2"/>
        <v>15877</v>
      </c>
      <c r="E27" s="6">
        <v>37794</v>
      </c>
      <c r="F27" s="6">
        <v>37794</v>
      </c>
      <c r="G27" s="7">
        <f t="shared" si="3"/>
        <v>100</v>
      </c>
    </row>
    <row r="28" spans="1:7" ht="33" customHeight="1" x14ac:dyDescent="0.25">
      <c r="A28" s="4">
        <v>324</v>
      </c>
      <c r="B28" s="5" t="s">
        <v>51</v>
      </c>
      <c r="C28" s="6">
        <v>366517</v>
      </c>
      <c r="D28" s="6">
        <f t="shared" si="2"/>
        <v>-39844</v>
      </c>
      <c r="E28" s="6">
        <v>326673</v>
      </c>
      <c r="F28" s="6">
        <v>326673</v>
      </c>
      <c r="G28" s="7">
        <f t="shared" si="3"/>
        <v>100</v>
      </c>
    </row>
    <row r="29" spans="1:7" ht="33" customHeight="1" x14ac:dyDescent="0.25">
      <c r="A29" s="4">
        <v>329</v>
      </c>
      <c r="B29" s="5" t="s">
        <v>24</v>
      </c>
      <c r="C29" s="6">
        <v>52995</v>
      </c>
      <c r="D29" s="6">
        <f t="shared" si="2"/>
        <v>-11324</v>
      </c>
      <c r="E29" s="6">
        <v>41671</v>
      </c>
      <c r="F29" s="6">
        <v>41665</v>
      </c>
      <c r="G29" s="7">
        <f t="shared" si="3"/>
        <v>99.985601497444264</v>
      </c>
    </row>
    <row r="30" spans="1:7" ht="18" customHeight="1" x14ac:dyDescent="0.25">
      <c r="A30" s="4">
        <v>343</v>
      </c>
      <c r="B30" s="5" t="s">
        <v>25</v>
      </c>
      <c r="C30" s="6">
        <v>0</v>
      </c>
      <c r="D30" s="6">
        <f t="shared" si="2"/>
        <v>0</v>
      </c>
      <c r="E30" s="6">
        <v>0</v>
      </c>
      <c r="F30" s="6">
        <v>0</v>
      </c>
      <c r="G30" s="7" t="e">
        <f t="shared" si="3"/>
        <v>#DIV/0!</v>
      </c>
    </row>
    <row r="31" spans="1:7" ht="16.5" customHeight="1" x14ac:dyDescent="0.25">
      <c r="A31" s="4">
        <v>361</v>
      </c>
      <c r="B31" s="5" t="s">
        <v>34</v>
      </c>
      <c r="C31" s="6">
        <v>171912</v>
      </c>
      <c r="D31" s="6">
        <f t="shared" si="2"/>
        <v>-8763</v>
      </c>
      <c r="E31" s="6">
        <v>163149</v>
      </c>
      <c r="F31" s="6">
        <v>163149</v>
      </c>
      <c r="G31" s="7">
        <f t="shared" si="3"/>
        <v>100</v>
      </c>
    </row>
    <row r="32" spans="1:7" ht="16.5" customHeight="1" x14ac:dyDescent="0.25">
      <c r="A32" s="4">
        <v>381</v>
      </c>
      <c r="B32" s="5" t="s">
        <v>35</v>
      </c>
      <c r="C32" s="6">
        <v>31018</v>
      </c>
      <c r="D32" s="6">
        <f t="shared" si="2"/>
        <v>-4285</v>
      </c>
      <c r="E32" s="6">
        <v>26733</v>
      </c>
      <c r="F32" s="6">
        <v>26733</v>
      </c>
      <c r="G32" s="7">
        <f t="shared" si="3"/>
        <v>100</v>
      </c>
    </row>
    <row r="33" spans="1:7" ht="16.5" customHeight="1" x14ac:dyDescent="0.25">
      <c r="A33" s="4">
        <v>382</v>
      </c>
      <c r="B33" s="5" t="s">
        <v>38</v>
      </c>
      <c r="C33" s="6">
        <v>0</v>
      </c>
      <c r="D33" s="6">
        <f t="shared" si="2"/>
        <v>0</v>
      </c>
      <c r="E33" s="6">
        <v>0</v>
      </c>
      <c r="F33" s="6">
        <v>0</v>
      </c>
      <c r="G33" s="7" t="e">
        <f t="shared" si="3"/>
        <v>#DIV/0!</v>
      </c>
    </row>
    <row r="34" spans="1:7" ht="18" customHeight="1" x14ac:dyDescent="0.25">
      <c r="A34" s="4">
        <v>422</v>
      </c>
      <c r="B34" s="5" t="s">
        <v>27</v>
      </c>
      <c r="C34" s="6">
        <v>12770</v>
      </c>
      <c r="D34" s="6">
        <f t="shared" si="2"/>
        <v>36547</v>
      </c>
      <c r="E34" s="6">
        <v>49317</v>
      </c>
      <c r="F34" s="6">
        <v>49317</v>
      </c>
      <c r="G34" s="7">
        <f>(F34/E34)*100</f>
        <v>100</v>
      </c>
    </row>
    <row r="35" spans="1:7" ht="19.5" customHeight="1" x14ac:dyDescent="0.25">
      <c r="A35" s="4">
        <v>329</v>
      </c>
      <c r="B35" s="17" t="s">
        <v>31</v>
      </c>
      <c r="C35" s="6">
        <v>0</v>
      </c>
      <c r="D35" s="6">
        <f t="shared" si="2"/>
        <v>0</v>
      </c>
      <c r="E35" s="6">
        <v>0</v>
      </c>
      <c r="F35" s="6">
        <v>0</v>
      </c>
      <c r="G35" s="22" t="e">
        <f>(F35/E35)*100</f>
        <v>#DIV/0!</v>
      </c>
    </row>
    <row r="36" spans="1:7" ht="30.75" x14ac:dyDescent="0.25">
      <c r="A36" s="4">
        <v>372</v>
      </c>
      <c r="B36" s="5" t="s">
        <v>26</v>
      </c>
      <c r="C36" s="6">
        <v>0</v>
      </c>
      <c r="D36" s="6">
        <f t="shared" si="2"/>
        <v>0</v>
      </c>
      <c r="E36" s="6">
        <v>0</v>
      </c>
      <c r="F36" s="6">
        <v>0</v>
      </c>
      <c r="G36" s="7" t="e">
        <f>(F36/E36)*100</f>
        <v>#DIV/0!</v>
      </c>
    </row>
    <row r="37" spans="1:7" ht="30.75" x14ac:dyDescent="0.25">
      <c r="A37" s="4">
        <v>424</v>
      </c>
      <c r="B37" s="5" t="s">
        <v>28</v>
      </c>
      <c r="C37" s="6">
        <v>0</v>
      </c>
      <c r="D37" s="6">
        <f t="shared" si="2"/>
        <v>4050</v>
      </c>
      <c r="E37" s="6">
        <v>4050</v>
      </c>
      <c r="F37" s="6">
        <v>4050</v>
      </c>
      <c r="G37" s="7">
        <f>(F37/E37)*100</f>
        <v>100</v>
      </c>
    </row>
    <row r="38" spans="1:7" ht="15.75" x14ac:dyDescent="0.25">
      <c r="A38" s="32" t="s">
        <v>30</v>
      </c>
      <c r="B38" s="33"/>
      <c r="C38" s="10">
        <f>SUM(C22:C37)</f>
        <v>12993996</v>
      </c>
      <c r="D38" s="10">
        <f>SUM(D22:D37)</f>
        <v>-975146</v>
      </c>
      <c r="E38" s="10">
        <f>C38+D38</f>
        <v>12018850</v>
      </c>
      <c r="F38" s="10">
        <f>SUM(F22:F37)</f>
        <v>12019829</v>
      </c>
      <c r="G38" s="11">
        <f>(F38/E38)*100</f>
        <v>100.00814553805064</v>
      </c>
    </row>
  </sheetData>
  <mergeCells count="7">
    <mergeCell ref="A38:B38"/>
    <mergeCell ref="A1:G2"/>
    <mergeCell ref="A5:G5"/>
    <mergeCell ref="A17:B17"/>
    <mergeCell ref="A21:G21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workbookViewId="0">
      <selection activeCell="B28" sqref="B28"/>
    </sheetView>
  </sheetViews>
  <sheetFormatPr defaultRowHeight="15" x14ac:dyDescent="0.25"/>
  <cols>
    <col min="1" max="1" width="14.7109375" customWidth="1"/>
    <col min="2" max="2" width="51.42578125" customWidth="1"/>
    <col min="3" max="3" width="19" customWidth="1"/>
    <col min="4" max="4" width="16" customWidth="1"/>
    <col min="5" max="5" width="15.85546875" customWidth="1"/>
    <col min="6" max="6" width="17" customWidth="1"/>
    <col min="7" max="7" width="11.42578125" customWidth="1"/>
  </cols>
  <sheetData>
    <row r="1" spans="1:7" x14ac:dyDescent="0.25">
      <c r="A1" s="34" t="s">
        <v>45</v>
      </c>
      <c r="B1" s="35"/>
      <c r="C1" s="35"/>
      <c r="D1" s="35"/>
      <c r="E1" s="35"/>
      <c r="F1" s="35"/>
      <c r="G1" s="36"/>
    </row>
    <row r="2" spans="1:7" ht="24.75" customHeight="1" x14ac:dyDescent="0.25">
      <c r="A2" s="37"/>
      <c r="B2" s="38"/>
      <c r="C2" s="38"/>
      <c r="D2" s="38"/>
      <c r="E2" s="38"/>
      <c r="F2" s="38"/>
      <c r="G2" s="39"/>
    </row>
    <row r="3" spans="1:7" ht="66" customHeight="1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8" customHeight="1" x14ac:dyDescent="0.25">
      <c r="A5" s="40" t="s">
        <v>10</v>
      </c>
      <c r="B5" s="41"/>
      <c r="C5" s="41"/>
      <c r="D5" s="41"/>
      <c r="E5" s="41"/>
      <c r="F5" s="41"/>
      <c r="G5" s="42"/>
    </row>
    <row r="6" spans="1:7" ht="34.5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6" customHeight="1" x14ac:dyDescent="0.25">
      <c r="A7" s="4">
        <v>636</v>
      </c>
      <c r="B7" s="5" t="s">
        <v>2</v>
      </c>
      <c r="C7" s="6">
        <v>0</v>
      </c>
      <c r="D7" s="6">
        <f t="shared" ref="D7:D16" si="0">E7-C7</f>
        <v>0</v>
      </c>
      <c r="E7" s="6">
        <v>0</v>
      </c>
      <c r="F7" s="6">
        <v>0</v>
      </c>
      <c r="G7" s="7" t="e">
        <f t="shared" ref="G7:G17" si="1">(F7/E7)*100</f>
        <v>#DIV/0!</v>
      </c>
    </row>
    <row r="8" spans="1:7" ht="33" customHeight="1" x14ac:dyDescent="0.25">
      <c r="A8" s="4">
        <v>638</v>
      </c>
      <c r="B8" s="5" t="s">
        <v>3</v>
      </c>
      <c r="C8" s="6">
        <v>0</v>
      </c>
      <c r="D8" s="6">
        <f t="shared" si="0"/>
        <v>0</v>
      </c>
      <c r="E8" s="6">
        <v>0</v>
      </c>
      <c r="F8" s="6">
        <v>0</v>
      </c>
      <c r="G8" s="7" t="e">
        <f t="shared" si="1"/>
        <v>#DIV/0!</v>
      </c>
    </row>
    <row r="9" spans="1:7" ht="33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0</v>
      </c>
      <c r="G9" s="7" t="e">
        <f t="shared" si="1"/>
        <v>#DIV/0!</v>
      </c>
    </row>
    <row r="10" spans="1:7" ht="20.25" customHeight="1" x14ac:dyDescent="0.25">
      <c r="A10" s="4">
        <v>641</v>
      </c>
      <c r="B10" s="5" t="s">
        <v>4</v>
      </c>
      <c r="C10" s="6">
        <v>0</v>
      </c>
      <c r="D10" s="6">
        <f t="shared" si="0"/>
        <v>0</v>
      </c>
      <c r="E10" s="6">
        <v>0</v>
      </c>
      <c r="F10" s="6">
        <v>0</v>
      </c>
      <c r="G10" s="7" t="e">
        <f t="shared" si="1"/>
        <v>#DIV/0!</v>
      </c>
    </row>
    <row r="11" spans="1:7" ht="20.25" customHeight="1" x14ac:dyDescent="0.25">
      <c r="A11" s="4">
        <v>652</v>
      </c>
      <c r="B11" s="5" t="s">
        <v>5</v>
      </c>
      <c r="C11" s="6">
        <v>0</v>
      </c>
      <c r="D11" s="6">
        <f t="shared" si="0"/>
        <v>0</v>
      </c>
      <c r="E11" s="6">
        <v>0</v>
      </c>
      <c r="F11" s="6">
        <v>0</v>
      </c>
      <c r="G11" s="7" t="e">
        <f t="shared" si="1"/>
        <v>#DIV/0!</v>
      </c>
    </row>
    <row r="12" spans="1:7" ht="33.75" customHeight="1" x14ac:dyDescent="0.25">
      <c r="A12" s="4">
        <v>661</v>
      </c>
      <c r="B12" s="5" t="s">
        <v>6</v>
      </c>
      <c r="C12" s="6">
        <v>0</v>
      </c>
      <c r="D12" s="6">
        <f t="shared" si="0"/>
        <v>0</v>
      </c>
      <c r="E12" s="6">
        <v>0</v>
      </c>
      <c r="F12" s="6">
        <v>0</v>
      </c>
      <c r="G12" s="7" t="e">
        <f t="shared" si="1"/>
        <v>#DIV/0!</v>
      </c>
    </row>
    <row r="13" spans="1:7" ht="34.5" customHeight="1" x14ac:dyDescent="0.25">
      <c r="A13" s="4">
        <v>663</v>
      </c>
      <c r="B13" s="5" t="s">
        <v>7</v>
      </c>
      <c r="C13" s="6">
        <v>0</v>
      </c>
      <c r="D13" s="6">
        <f t="shared" si="0"/>
        <v>0</v>
      </c>
      <c r="E13" s="6">
        <v>0</v>
      </c>
      <c r="F13" s="6">
        <v>0</v>
      </c>
      <c r="G13" s="7" t="e">
        <f t="shared" si="1"/>
        <v>#DIV/0!</v>
      </c>
    </row>
    <row r="14" spans="1:7" ht="46.5" customHeight="1" x14ac:dyDescent="0.25">
      <c r="A14" s="4">
        <v>671</v>
      </c>
      <c r="B14" s="5" t="s">
        <v>8</v>
      </c>
      <c r="C14" s="6">
        <v>0</v>
      </c>
      <c r="D14" s="6">
        <f t="shared" si="0"/>
        <v>0</v>
      </c>
      <c r="E14" s="6">
        <v>0</v>
      </c>
      <c r="F14" s="6">
        <v>0</v>
      </c>
      <c r="G14" s="7" t="e">
        <f t="shared" si="1"/>
        <v>#DIV/0!</v>
      </c>
    </row>
    <row r="15" spans="1:7" ht="19.5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3.75" customHeight="1" x14ac:dyDescent="0.25">
      <c r="A16" s="4">
        <v>721</v>
      </c>
      <c r="B16" s="5" t="s">
        <v>9</v>
      </c>
      <c r="C16" s="6">
        <v>4200</v>
      </c>
      <c r="D16" s="6">
        <f t="shared" si="0"/>
        <v>950</v>
      </c>
      <c r="E16" s="6">
        <v>5150</v>
      </c>
      <c r="F16" s="6">
        <v>5054</v>
      </c>
      <c r="G16" s="7">
        <f t="shared" si="1"/>
        <v>98.135922330097088</v>
      </c>
    </row>
    <row r="17" spans="1:7" ht="18.75" customHeight="1" x14ac:dyDescent="0.25">
      <c r="A17" s="43" t="s">
        <v>11</v>
      </c>
      <c r="B17" s="44"/>
      <c r="C17" s="10">
        <f>SUM(C6:C16)</f>
        <v>4200</v>
      </c>
      <c r="D17" s="10">
        <f>SUM(D6:D16)</f>
        <v>950</v>
      </c>
      <c r="E17" s="10">
        <f>SUM(E6:E16)</f>
        <v>5150</v>
      </c>
      <c r="F17" s="10">
        <f>SUM(F6:F16)</f>
        <v>5054</v>
      </c>
      <c r="G17" s="11">
        <f t="shared" si="1"/>
        <v>98.135922330097088</v>
      </c>
    </row>
    <row r="18" spans="1:7" ht="33" customHeight="1" x14ac:dyDescent="0.25">
      <c r="A18" s="46" t="s">
        <v>46</v>
      </c>
      <c r="B18" s="46"/>
      <c r="C18" s="12"/>
      <c r="D18" s="12"/>
      <c r="E18" s="12"/>
      <c r="F18" s="12"/>
      <c r="G18" s="11"/>
    </row>
    <row r="19" spans="1:7" ht="15.75" customHeight="1" x14ac:dyDescent="0.25">
      <c r="A19" s="46" t="s">
        <v>47</v>
      </c>
      <c r="B19" s="46"/>
      <c r="C19" s="23"/>
      <c r="D19" s="23"/>
      <c r="E19" s="23"/>
      <c r="F19" s="23"/>
      <c r="G19" s="23"/>
    </row>
    <row r="20" spans="1:7" ht="18.75" customHeight="1" x14ac:dyDescent="0.25">
      <c r="A20" s="24"/>
      <c r="B20" s="24"/>
      <c r="C20" s="24"/>
      <c r="D20" s="24"/>
      <c r="E20" s="24"/>
      <c r="F20" s="24"/>
      <c r="G20" s="24"/>
    </row>
    <row r="21" spans="1:7" ht="20.2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19.5" customHeight="1" x14ac:dyDescent="0.25">
      <c r="A22" s="4">
        <v>311</v>
      </c>
      <c r="B22" s="5" t="s">
        <v>18</v>
      </c>
      <c r="C22" s="6">
        <v>0</v>
      </c>
      <c r="D22" s="6">
        <f>E22-C22</f>
        <v>0</v>
      </c>
      <c r="E22" s="6">
        <v>0</v>
      </c>
      <c r="F22" s="6">
        <v>0</v>
      </c>
      <c r="G22" s="7" t="e">
        <f>(F22/E22)*100</f>
        <v>#DIV/0!</v>
      </c>
    </row>
    <row r="23" spans="1:7" ht="19.5" customHeight="1" x14ac:dyDescent="0.25">
      <c r="A23" s="4">
        <v>312</v>
      </c>
      <c r="B23" s="5" t="s">
        <v>19</v>
      </c>
      <c r="C23" s="6">
        <v>0</v>
      </c>
      <c r="D23" s="6">
        <f t="shared" ref="D23:D37" si="2">E23-C23</f>
        <v>0</v>
      </c>
      <c r="E23" s="6">
        <v>0</v>
      </c>
      <c r="F23" s="6">
        <v>0</v>
      </c>
      <c r="G23" s="7" t="e">
        <f t="shared" ref="G23:G33" si="3">(F23/E23)*100</f>
        <v>#DIV/0!</v>
      </c>
    </row>
    <row r="24" spans="1:7" ht="19.5" customHeight="1" x14ac:dyDescent="0.25">
      <c r="A24" s="4">
        <v>313</v>
      </c>
      <c r="B24" s="5" t="s">
        <v>20</v>
      </c>
      <c r="C24" s="6">
        <v>0</v>
      </c>
      <c r="D24" s="6">
        <f t="shared" si="2"/>
        <v>0</v>
      </c>
      <c r="E24" s="6">
        <v>0</v>
      </c>
      <c r="F24" s="6">
        <v>0</v>
      </c>
      <c r="G24" s="7" t="e">
        <f t="shared" si="3"/>
        <v>#DIV/0!</v>
      </c>
    </row>
    <row r="25" spans="1:7" ht="19.5" customHeight="1" x14ac:dyDescent="0.25">
      <c r="A25" s="4">
        <v>321</v>
      </c>
      <c r="B25" s="5" t="s">
        <v>21</v>
      </c>
      <c r="C25" s="6">
        <v>0</v>
      </c>
      <c r="D25" s="6">
        <f t="shared" si="2"/>
        <v>0</v>
      </c>
      <c r="E25" s="6">
        <v>0</v>
      </c>
      <c r="F25" s="6">
        <v>0</v>
      </c>
      <c r="G25" s="7" t="e">
        <f t="shared" si="3"/>
        <v>#DIV/0!</v>
      </c>
    </row>
    <row r="26" spans="1:7" ht="18.75" customHeight="1" x14ac:dyDescent="0.25">
      <c r="A26" s="4">
        <v>322</v>
      </c>
      <c r="B26" s="5" t="s">
        <v>22</v>
      </c>
      <c r="C26" s="6">
        <v>0</v>
      </c>
      <c r="D26" s="6">
        <f t="shared" si="2"/>
        <v>0</v>
      </c>
      <c r="E26" s="6">
        <v>0</v>
      </c>
      <c r="F26" s="6">
        <v>0</v>
      </c>
      <c r="G26" s="7" t="e">
        <f t="shared" si="3"/>
        <v>#DIV/0!</v>
      </c>
    </row>
    <row r="27" spans="1:7" ht="18.75" customHeight="1" x14ac:dyDescent="0.25">
      <c r="A27" s="4">
        <v>323</v>
      </c>
      <c r="B27" s="5" t="s">
        <v>23</v>
      </c>
      <c r="C27" s="6">
        <v>0</v>
      </c>
      <c r="D27" s="6">
        <f t="shared" si="2"/>
        <v>0</v>
      </c>
      <c r="E27" s="6">
        <v>0</v>
      </c>
      <c r="F27" s="6">
        <v>0</v>
      </c>
      <c r="G27" s="7" t="e">
        <f t="shared" si="3"/>
        <v>#DIV/0!</v>
      </c>
    </row>
    <row r="28" spans="1:7" ht="31.5" customHeight="1" x14ac:dyDescent="0.25">
      <c r="A28" s="4">
        <v>324</v>
      </c>
      <c r="B28" s="5" t="s">
        <v>51</v>
      </c>
      <c r="C28" s="6">
        <v>0</v>
      </c>
      <c r="D28" s="6">
        <f t="shared" si="2"/>
        <v>0</v>
      </c>
      <c r="E28" s="6">
        <v>0</v>
      </c>
      <c r="F28" s="6">
        <v>0</v>
      </c>
      <c r="G28" s="7" t="e">
        <f t="shared" si="3"/>
        <v>#DIV/0!</v>
      </c>
    </row>
    <row r="29" spans="1:7" ht="31.5" customHeight="1" x14ac:dyDescent="0.25">
      <c r="A29" s="4">
        <v>329</v>
      </c>
      <c r="B29" s="5" t="s">
        <v>24</v>
      </c>
      <c r="C29" s="6">
        <v>0</v>
      </c>
      <c r="D29" s="6">
        <f t="shared" si="2"/>
        <v>0</v>
      </c>
      <c r="E29" s="6">
        <v>0</v>
      </c>
      <c r="F29" s="6">
        <v>0</v>
      </c>
      <c r="G29" s="7" t="e">
        <f t="shared" si="3"/>
        <v>#DIV/0!</v>
      </c>
    </row>
    <row r="30" spans="1:7" ht="19.5" customHeight="1" x14ac:dyDescent="0.25">
      <c r="A30" s="4">
        <v>343</v>
      </c>
      <c r="B30" s="5" t="s">
        <v>25</v>
      </c>
      <c r="C30" s="6">
        <v>0</v>
      </c>
      <c r="D30" s="6">
        <f t="shared" si="2"/>
        <v>0</v>
      </c>
      <c r="E30" s="6">
        <v>0</v>
      </c>
      <c r="F30" s="6">
        <v>0</v>
      </c>
      <c r="G30" s="7" t="e">
        <f t="shared" si="3"/>
        <v>#DIV/0!</v>
      </c>
    </row>
    <row r="31" spans="1:7" ht="19.5" customHeight="1" x14ac:dyDescent="0.25">
      <c r="A31" s="4">
        <v>361</v>
      </c>
      <c r="B31" s="5" t="s">
        <v>34</v>
      </c>
      <c r="C31" s="6">
        <v>0</v>
      </c>
      <c r="D31" s="6">
        <f t="shared" si="2"/>
        <v>0</v>
      </c>
      <c r="E31" s="6">
        <v>0</v>
      </c>
      <c r="F31" s="6">
        <v>0</v>
      </c>
      <c r="G31" s="7" t="e">
        <f t="shared" si="3"/>
        <v>#DIV/0!</v>
      </c>
    </row>
    <row r="32" spans="1:7" ht="17.25" customHeight="1" x14ac:dyDescent="0.25">
      <c r="A32" s="4">
        <v>381</v>
      </c>
      <c r="B32" s="5" t="s">
        <v>35</v>
      </c>
      <c r="C32" s="6">
        <v>0</v>
      </c>
      <c r="D32" s="6">
        <f t="shared" si="2"/>
        <v>0</v>
      </c>
      <c r="E32" s="6">
        <v>0</v>
      </c>
      <c r="F32" s="6">
        <v>0</v>
      </c>
      <c r="G32" s="7" t="e">
        <f t="shared" si="3"/>
        <v>#DIV/0!</v>
      </c>
    </row>
    <row r="33" spans="1:7" ht="18" customHeight="1" x14ac:dyDescent="0.25">
      <c r="A33" s="4">
        <v>383</v>
      </c>
      <c r="B33" s="5" t="s">
        <v>36</v>
      </c>
      <c r="C33" s="6">
        <v>0</v>
      </c>
      <c r="D33" s="6">
        <f t="shared" si="2"/>
        <v>0</v>
      </c>
      <c r="E33" s="6">
        <v>0</v>
      </c>
      <c r="F33" s="6">
        <v>0</v>
      </c>
      <c r="G33" s="7" t="e">
        <f t="shared" si="3"/>
        <v>#DIV/0!</v>
      </c>
    </row>
    <row r="34" spans="1:7" ht="16.5" customHeight="1" x14ac:dyDescent="0.25">
      <c r="A34" s="4">
        <v>422</v>
      </c>
      <c r="B34" s="5" t="s">
        <v>27</v>
      </c>
      <c r="C34" s="6">
        <v>4200</v>
      </c>
      <c r="D34" s="6">
        <f t="shared" si="2"/>
        <v>950</v>
      </c>
      <c r="E34" s="6">
        <v>5150</v>
      </c>
      <c r="F34" s="6">
        <v>5054</v>
      </c>
      <c r="G34" s="7">
        <f>(F34/E34)*100</f>
        <v>98.135922330097088</v>
      </c>
    </row>
    <row r="35" spans="1:7" ht="18" customHeight="1" x14ac:dyDescent="0.25">
      <c r="A35" s="4">
        <v>329</v>
      </c>
      <c r="B35" s="17" t="s">
        <v>31</v>
      </c>
      <c r="C35" s="18">
        <v>0</v>
      </c>
      <c r="D35" s="6">
        <f t="shared" si="2"/>
        <v>0</v>
      </c>
      <c r="E35" s="6">
        <v>0</v>
      </c>
      <c r="F35" s="6">
        <v>0</v>
      </c>
      <c r="G35" s="22"/>
    </row>
    <row r="36" spans="1:7" ht="30.75" x14ac:dyDescent="0.25">
      <c r="A36" s="4">
        <v>372</v>
      </c>
      <c r="B36" s="5" t="s">
        <v>26</v>
      </c>
      <c r="C36" s="6">
        <v>0</v>
      </c>
      <c r="D36" s="6">
        <f t="shared" si="2"/>
        <v>0</v>
      </c>
      <c r="E36" s="6">
        <v>0</v>
      </c>
      <c r="F36" s="6">
        <v>0</v>
      </c>
      <c r="G36" s="7" t="e">
        <f>(F36/E36)*100</f>
        <v>#DIV/0!</v>
      </c>
    </row>
    <row r="37" spans="1:7" ht="30.75" x14ac:dyDescent="0.25">
      <c r="A37" s="4">
        <v>424</v>
      </c>
      <c r="B37" s="5" t="s">
        <v>28</v>
      </c>
      <c r="C37" s="6">
        <v>0</v>
      </c>
      <c r="D37" s="6">
        <f t="shared" si="2"/>
        <v>0</v>
      </c>
      <c r="E37" s="6">
        <v>0</v>
      </c>
      <c r="F37" s="6">
        <v>0</v>
      </c>
      <c r="G37" s="7" t="e">
        <f>(F37/E37)*100</f>
        <v>#DIV/0!</v>
      </c>
    </row>
    <row r="38" spans="1:7" ht="15.75" x14ac:dyDescent="0.25">
      <c r="A38" s="32" t="s">
        <v>30</v>
      </c>
      <c r="B38" s="33"/>
      <c r="C38" s="10">
        <f>SUM(C22:C37)</f>
        <v>4200</v>
      </c>
      <c r="D38" s="10">
        <f>SUM(D22:D37)</f>
        <v>950</v>
      </c>
      <c r="E38" s="10">
        <f>C38+D38</f>
        <v>5150</v>
      </c>
      <c r="F38" s="10">
        <f>SUM(F22:F37)</f>
        <v>5054</v>
      </c>
      <c r="G38" s="11">
        <f>(F38/E38)*100</f>
        <v>98.135922330097088</v>
      </c>
    </row>
  </sheetData>
  <mergeCells count="7">
    <mergeCell ref="A38:B38"/>
    <mergeCell ref="A1:G2"/>
    <mergeCell ref="A5:G5"/>
    <mergeCell ref="A17:B17"/>
    <mergeCell ref="A21:G21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K33" sqref="K33"/>
    </sheetView>
  </sheetViews>
  <sheetFormatPr defaultRowHeight="15" x14ac:dyDescent="0.25"/>
  <cols>
    <col min="1" max="1" width="14.5703125" customWidth="1"/>
    <col min="2" max="2" width="51" customWidth="1"/>
    <col min="3" max="3" width="17.140625" customWidth="1"/>
    <col min="4" max="4" width="15" customWidth="1"/>
    <col min="5" max="5" width="16.28515625" customWidth="1"/>
    <col min="6" max="6" width="17.7109375" customWidth="1"/>
    <col min="7" max="7" width="13.140625" customWidth="1"/>
  </cols>
  <sheetData>
    <row r="1" spans="1:7" x14ac:dyDescent="0.25">
      <c r="A1" s="34" t="s">
        <v>39</v>
      </c>
      <c r="B1" s="35"/>
      <c r="C1" s="35"/>
      <c r="D1" s="35"/>
      <c r="E1" s="35"/>
      <c r="F1" s="35"/>
      <c r="G1" s="36"/>
    </row>
    <row r="2" spans="1:7" x14ac:dyDescent="0.25">
      <c r="A2" s="37"/>
      <c r="B2" s="38"/>
      <c r="C2" s="38"/>
      <c r="D2" s="38"/>
      <c r="E2" s="38"/>
      <c r="F2" s="38"/>
      <c r="G2" s="39"/>
    </row>
    <row r="3" spans="1:7" ht="60" x14ac:dyDescent="0.25">
      <c r="A3" s="2" t="s">
        <v>12</v>
      </c>
      <c r="B3" s="3" t="s">
        <v>0</v>
      </c>
      <c r="C3" s="3" t="s">
        <v>13</v>
      </c>
      <c r="D3" s="2" t="s">
        <v>29</v>
      </c>
      <c r="E3" s="3" t="s">
        <v>14</v>
      </c>
      <c r="F3" s="2" t="s">
        <v>15</v>
      </c>
      <c r="G3" s="2" t="s">
        <v>16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5.75" x14ac:dyDescent="0.25">
      <c r="A5" s="40" t="s">
        <v>10</v>
      </c>
      <c r="B5" s="41"/>
      <c r="C5" s="41"/>
      <c r="D5" s="41"/>
      <c r="E5" s="41"/>
      <c r="F5" s="41"/>
      <c r="G5" s="42"/>
    </row>
    <row r="6" spans="1:7" ht="33.75" customHeight="1" x14ac:dyDescent="0.25">
      <c r="A6" s="4">
        <v>632</v>
      </c>
      <c r="B6" s="5" t="s">
        <v>1</v>
      </c>
      <c r="C6" s="6">
        <v>0</v>
      </c>
      <c r="D6" s="6">
        <f>E6-C6</f>
        <v>0</v>
      </c>
      <c r="E6" s="6">
        <v>0</v>
      </c>
      <c r="F6" s="6">
        <v>0</v>
      </c>
      <c r="G6" s="7" t="e">
        <f>(F6/E6)*100</f>
        <v>#DIV/0!</v>
      </c>
    </row>
    <row r="7" spans="1:7" ht="33.75" customHeight="1" x14ac:dyDescent="0.25">
      <c r="A7" s="4">
        <v>636</v>
      </c>
      <c r="B7" s="5" t="s">
        <v>2</v>
      </c>
      <c r="C7" s="6">
        <v>0</v>
      </c>
      <c r="D7" s="6">
        <f t="shared" ref="D7:D16" si="0">E7-C7</f>
        <v>0</v>
      </c>
      <c r="E7" s="6">
        <v>0</v>
      </c>
      <c r="F7" s="6">
        <v>0</v>
      </c>
      <c r="G7" s="7" t="e">
        <f t="shared" ref="G7:G17" si="1">(F7/E7)*100</f>
        <v>#DIV/0!</v>
      </c>
    </row>
    <row r="8" spans="1:7" ht="35.25" customHeight="1" x14ac:dyDescent="0.25">
      <c r="A8" s="4">
        <v>638</v>
      </c>
      <c r="B8" s="5" t="s">
        <v>3</v>
      </c>
      <c r="C8" s="6">
        <v>0</v>
      </c>
      <c r="D8" s="6">
        <f t="shared" si="0"/>
        <v>0</v>
      </c>
      <c r="E8" s="6">
        <v>0</v>
      </c>
      <c r="F8" s="6">
        <v>0</v>
      </c>
      <c r="G8" s="7" t="e">
        <f t="shared" si="1"/>
        <v>#DIV/0!</v>
      </c>
    </row>
    <row r="9" spans="1:7" ht="32.25" customHeight="1" x14ac:dyDescent="0.25">
      <c r="A9" s="4">
        <v>639</v>
      </c>
      <c r="B9" s="5" t="s">
        <v>32</v>
      </c>
      <c r="C9" s="6">
        <v>0</v>
      </c>
      <c r="D9" s="6">
        <f t="shared" si="0"/>
        <v>0</v>
      </c>
      <c r="E9" s="6">
        <v>0</v>
      </c>
      <c r="F9" s="6">
        <v>0</v>
      </c>
      <c r="G9" s="7" t="e">
        <f t="shared" si="1"/>
        <v>#DIV/0!</v>
      </c>
    </row>
    <row r="10" spans="1:7" ht="20.25" customHeight="1" x14ac:dyDescent="0.25">
      <c r="A10" s="4">
        <v>641</v>
      </c>
      <c r="B10" s="5" t="s">
        <v>4</v>
      </c>
      <c r="C10" s="6">
        <v>0</v>
      </c>
      <c r="D10" s="6">
        <f t="shared" si="0"/>
        <v>0</v>
      </c>
      <c r="E10" s="6">
        <v>0</v>
      </c>
      <c r="F10" s="6">
        <v>0</v>
      </c>
      <c r="G10" s="7" t="e">
        <f t="shared" si="1"/>
        <v>#DIV/0!</v>
      </c>
    </row>
    <row r="11" spans="1:7" ht="20.25" customHeight="1" x14ac:dyDescent="0.25">
      <c r="A11" s="4">
        <v>652</v>
      </c>
      <c r="B11" s="5" t="s">
        <v>5</v>
      </c>
      <c r="C11" s="6">
        <v>0</v>
      </c>
      <c r="D11" s="6">
        <f t="shared" si="0"/>
        <v>0</v>
      </c>
      <c r="E11" s="6">
        <v>0</v>
      </c>
      <c r="F11" s="6">
        <v>0</v>
      </c>
      <c r="G11" s="7" t="e">
        <f t="shared" si="1"/>
        <v>#DIV/0!</v>
      </c>
    </row>
    <row r="12" spans="1:7" ht="35.25" customHeight="1" x14ac:dyDescent="0.25">
      <c r="A12" s="4">
        <v>661</v>
      </c>
      <c r="B12" s="5" t="s">
        <v>6</v>
      </c>
      <c r="C12" s="6">
        <v>0</v>
      </c>
      <c r="D12" s="6">
        <f t="shared" si="0"/>
        <v>0</v>
      </c>
      <c r="E12" s="6">
        <v>0</v>
      </c>
      <c r="F12" s="6">
        <v>0</v>
      </c>
      <c r="G12" s="7" t="e">
        <f t="shared" si="1"/>
        <v>#DIV/0!</v>
      </c>
    </row>
    <row r="13" spans="1:7" ht="30.75" customHeight="1" x14ac:dyDescent="0.25">
      <c r="A13" s="4">
        <v>663</v>
      </c>
      <c r="B13" s="5" t="s">
        <v>7</v>
      </c>
      <c r="C13" s="6">
        <v>0</v>
      </c>
      <c r="D13" s="6">
        <f t="shared" si="0"/>
        <v>0</v>
      </c>
      <c r="E13" s="6">
        <v>0</v>
      </c>
      <c r="F13" s="6">
        <v>0</v>
      </c>
      <c r="G13" s="7" t="e">
        <f t="shared" si="1"/>
        <v>#DIV/0!</v>
      </c>
    </row>
    <row r="14" spans="1:7" ht="32.25" customHeight="1" x14ac:dyDescent="0.25">
      <c r="A14" s="4">
        <v>671</v>
      </c>
      <c r="B14" s="5" t="s">
        <v>8</v>
      </c>
      <c r="C14" s="6">
        <v>0</v>
      </c>
      <c r="D14" s="6">
        <f t="shared" si="0"/>
        <v>0</v>
      </c>
      <c r="E14" s="6">
        <v>0</v>
      </c>
      <c r="F14" s="6">
        <v>0</v>
      </c>
      <c r="G14" s="7" t="e">
        <f t="shared" si="1"/>
        <v>#DIV/0!</v>
      </c>
    </row>
    <row r="15" spans="1:7" ht="21" customHeight="1" x14ac:dyDescent="0.25">
      <c r="A15" s="4">
        <v>683</v>
      </c>
      <c r="B15" s="5" t="s">
        <v>33</v>
      </c>
      <c r="C15" s="6">
        <v>0</v>
      </c>
      <c r="D15" s="6">
        <f t="shared" si="0"/>
        <v>0</v>
      </c>
      <c r="E15" s="6">
        <v>0</v>
      </c>
      <c r="F15" s="6">
        <v>0</v>
      </c>
      <c r="G15" s="22" t="e">
        <f t="shared" si="1"/>
        <v>#DIV/0!</v>
      </c>
    </row>
    <row r="16" spans="1:7" ht="30.75" customHeight="1" x14ac:dyDescent="0.25">
      <c r="A16" s="4">
        <v>721</v>
      </c>
      <c r="B16" s="5" t="s">
        <v>9</v>
      </c>
      <c r="C16" s="6">
        <v>0</v>
      </c>
      <c r="D16" s="6">
        <f t="shared" si="0"/>
        <v>0</v>
      </c>
      <c r="E16" s="6">
        <v>0</v>
      </c>
      <c r="F16" s="6">
        <v>0</v>
      </c>
      <c r="G16" s="7" t="e">
        <f t="shared" si="1"/>
        <v>#DIV/0!</v>
      </c>
    </row>
    <row r="17" spans="1:7" ht="20.25" customHeight="1" x14ac:dyDescent="0.25">
      <c r="A17" s="43" t="s">
        <v>11</v>
      </c>
      <c r="B17" s="44"/>
      <c r="C17" s="10">
        <f>SUM(C6:C16)</f>
        <v>0</v>
      </c>
      <c r="D17" s="10">
        <f>SUM(D6:D16)</f>
        <v>0</v>
      </c>
      <c r="E17" s="10">
        <f>SUM(E6:E16)</f>
        <v>0</v>
      </c>
      <c r="F17" s="10">
        <f>SUM(F6:F16)</f>
        <v>0</v>
      </c>
      <c r="G17" s="11" t="e">
        <f t="shared" si="1"/>
        <v>#DIV/0!</v>
      </c>
    </row>
    <row r="18" spans="1:7" ht="33" customHeight="1" x14ac:dyDescent="0.25">
      <c r="A18" s="46" t="s">
        <v>46</v>
      </c>
      <c r="B18" s="46"/>
      <c r="C18" s="12"/>
      <c r="D18" s="12"/>
      <c r="E18" s="12"/>
      <c r="F18" s="12"/>
      <c r="G18" s="11"/>
    </row>
    <row r="19" spans="1:7" ht="20.25" customHeight="1" x14ac:dyDescent="0.25">
      <c r="A19" s="46" t="s">
        <v>47</v>
      </c>
      <c r="B19" s="46"/>
      <c r="C19" s="23"/>
      <c r="D19" s="23"/>
      <c r="E19" s="23"/>
      <c r="F19" s="23"/>
      <c r="G19" s="23"/>
    </row>
    <row r="20" spans="1:7" ht="19.5" customHeight="1" x14ac:dyDescent="0.25">
      <c r="A20" s="24"/>
      <c r="B20" s="24"/>
      <c r="C20" s="24"/>
      <c r="D20" s="24"/>
      <c r="E20" s="24"/>
      <c r="F20" s="24"/>
      <c r="G20" s="24"/>
    </row>
    <row r="21" spans="1:7" ht="18.75" customHeight="1" x14ac:dyDescent="0.25">
      <c r="A21" s="45" t="s">
        <v>17</v>
      </c>
      <c r="B21" s="45"/>
      <c r="C21" s="45"/>
      <c r="D21" s="45"/>
      <c r="E21" s="45"/>
      <c r="F21" s="45"/>
      <c r="G21" s="45"/>
    </row>
    <row r="22" spans="1:7" ht="18.75" customHeight="1" x14ac:dyDescent="0.25">
      <c r="A22" s="4">
        <v>311</v>
      </c>
      <c r="B22" s="5" t="s">
        <v>18</v>
      </c>
      <c r="C22" s="6">
        <v>0</v>
      </c>
      <c r="D22" s="6">
        <f>E22-C22</f>
        <v>0</v>
      </c>
      <c r="E22" s="6">
        <v>0</v>
      </c>
      <c r="F22" s="6">
        <v>0</v>
      </c>
      <c r="G22" s="7" t="e">
        <f>(F22/E22)*100</f>
        <v>#DIV/0!</v>
      </c>
    </row>
    <row r="23" spans="1:7" ht="18.75" customHeight="1" x14ac:dyDescent="0.25">
      <c r="A23" s="4">
        <v>312</v>
      </c>
      <c r="B23" s="5" t="s">
        <v>19</v>
      </c>
      <c r="C23" s="6">
        <v>0</v>
      </c>
      <c r="D23" s="6">
        <f t="shared" ref="D23:D37" si="2">E23-C23</f>
        <v>0</v>
      </c>
      <c r="E23" s="6">
        <v>0</v>
      </c>
      <c r="F23" s="6">
        <v>0</v>
      </c>
      <c r="G23" s="7" t="e">
        <f t="shared" ref="G23:G33" si="3">(F23/E23)*100</f>
        <v>#DIV/0!</v>
      </c>
    </row>
    <row r="24" spans="1:7" ht="17.25" customHeight="1" x14ac:dyDescent="0.25">
      <c r="A24" s="4">
        <v>313</v>
      </c>
      <c r="B24" s="5" t="s">
        <v>20</v>
      </c>
      <c r="C24" s="6">
        <v>0</v>
      </c>
      <c r="D24" s="6">
        <f t="shared" si="2"/>
        <v>0</v>
      </c>
      <c r="E24" s="6">
        <v>0</v>
      </c>
      <c r="F24" s="6">
        <v>0</v>
      </c>
      <c r="G24" s="7" t="e">
        <f t="shared" si="3"/>
        <v>#DIV/0!</v>
      </c>
    </row>
    <row r="25" spans="1:7" ht="21" customHeight="1" x14ac:dyDescent="0.25">
      <c r="A25" s="4">
        <v>321</v>
      </c>
      <c r="B25" s="5" t="s">
        <v>21</v>
      </c>
      <c r="C25" s="6">
        <v>0</v>
      </c>
      <c r="D25" s="6">
        <f t="shared" si="2"/>
        <v>0</v>
      </c>
      <c r="E25" s="6">
        <v>0</v>
      </c>
      <c r="F25" s="6">
        <v>0</v>
      </c>
      <c r="G25" s="7" t="e">
        <f t="shared" si="3"/>
        <v>#DIV/0!</v>
      </c>
    </row>
    <row r="26" spans="1:7" ht="18" customHeight="1" x14ac:dyDescent="0.25">
      <c r="A26" s="4">
        <v>322</v>
      </c>
      <c r="B26" s="5" t="s">
        <v>22</v>
      </c>
      <c r="C26" s="6">
        <v>0</v>
      </c>
      <c r="D26" s="6">
        <f t="shared" si="2"/>
        <v>0</v>
      </c>
      <c r="E26" s="6">
        <v>0</v>
      </c>
      <c r="F26" s="6">
        <v>0</v>
      </c>
      <c r="G26" s="7" t="e">
        <f t="shared" si="3"/>
        <v>#DIV/0!</v>
      </c>
    </row>
    <row r="27" spans="1:7" ht="19.5" customHeight="1" x14ac:dyDescent="0.25">
      <c r="A27" s="4">
        <v>323</v>
      </c>
      <c r="B27" s="5" t="s">
        <v>23</v>
      </c>
      <c r="C27" s="6">
        <v>0</v>
      </c>
      <c r="D27" s="6">
        <f t="shared" si="2"/>
        <v>0</v>
      </c>
      <c r="E27" s="6">
        <v>0</v>
      </c>
      <c r="F27" s="6">
        <v>0</v>
      </c>
      <c r="G27" s="7" t="e">
        <f t="shared" si="3"/>
        <v>#DIV/0!</v>
      </c>
    </row>
    <row r="28" spans="1:7" ht="32.25" customHeight="1" x14ac:dyDescent="0.25">
      <c r="A28" s="4">
        <v>324</v>
      </c>
      <c r="B28" s="5" t="s">
        <v>51</v>
      </c>
      <c r="C28" s="6">
        <v>0</v>
      </c>
      <c r="D28" s="6">
        <f t="shared" si="2"/>
        <v>0</v>
      </c>
      <c r="E28" s="6">
        <v>0</v>
      </c>
      <c r="F28" s="6">
        <v>0</v>
      </c>
      <c r="G28" s="7" t="e">
        <f t="shared" si="3"/>
        <v>#DIV/0!</v>
      </c>
    </row>
    <row r="29" spans="1:7" ht="33.75" customHeight="1" x14ac:dyDescent="0.25">
      <c r="A29" s="4">
        <v>329</v>
      </c>
      <c r="B29" s="5" t="s">
        <v>24</v>
      </c>
      <c r="C29" s="6">
        <v>0</v>
      </c>
      <c r="D29" s="6">
        <f t="shared" si="2"/>
        <v>0</v>
      </c>
      <c r="E29" s="6">
        <v>0</v>
      </c>
      <c r="F29" s="6">
        <v>0</v>
      </c>
      <c r="G29" s="7" t="e">
        <f t="shared" si="3"/>
        <v>#DIV/0!</v>
      </c>
    </row>
    <row r="30" spans="1:7" ht="20.25" customHeight="1" x14ac:dyDescent="0.25">
      <c r="A30" s="4">
        <v>343</v>
      </c>
      <c r="B30" s="5" t="s">
        <v>25</v>
      </c>
      <c r="C30" s="6">
        <v>0</v>
      </c>
      <c r="D30" s="6">
        <f t="shared" si="2"/>
        <v>0</v>
      </c>
      <c r="E30" s="6">
        <v>0</v>
      </c>
      <c r="F30" s="6">
        <v>0</v>
      </c>
      <c r="G30" s="7" t="e">
        <f t="shared" si="3"/>
        <v>#DIV/0!</v>
      </c>
    </row>
    <row r="31" spans="1:7" ht="20.25" customHeight="1" x14ac:dyDescent="0.25">
      <c r="A31" s="4">
        <v>361</v>
      </c>
      <c r="B31" s="5" t="s">
        <v>34</v>
      </c>
      <c r="C31" s="6">
        <v>0</v>
      </c>
      <c r="D31" s="6">
        <f t="shared" si="2"/>
        <v>0</v>
      </c>
      <c r="E31" s="6">
        <v>0</v>
      </c>
      <c r="F31" s="6">
        <v>0</v>
      </c>
      <c r="G31" s="7" t="e">
        <f t="shared" si="3"/>
        <v>#DIV/0!</v>
      </c>
    </row>
    <row r="32" spans="1:7" ht="17.25" customHeight="1" x14ac:dyDescent="0.25">
      <c r="A32" s="4">
        <v>381</v>
      </c>
      <c r="B32" s="5" t="s">
        <v>35</v>
      </c>
      <c r="C32" s="6">
        <v>0</v>
      </c>
      <c r="D32" s="6">
        <f t="shared" si="2"/>
        <v>0</v>
      </c>
      <c r="E32" s="6">
        <v>0</v>
      </c>
      <c r="F32" s="6">
        <v>0</v>
      </c>
      <c r="G32" s="7" t="e">
        <f t="shared" si="3"/>
        <v>#DIV/0!</v>
      </c>
    </row>
    <row r="33" spans="1:7" ht="19.5" customHeight="1" x14ac:dyDescent="0.25">
      <c r="A33" s="4">
        <v>383</v>
      </c>
      <c r="B33" s="5" t="s">
        <v>36</v>
      </c>
      <c r="C33" s="6">
        <v>0</v>
      </c>
      <c r="D33" s="6">
        <f t="shared" si="2"/>
        <v>0</v>
      </c>
      <c r="E33" s="6">
        <v>0</v>
      </c>
      <c r="F33" s="6">
        <v>0</v>
      </c>
      <c r="G33" s="7" t="e">
        <f t="shared" si="3"/>
        <v>#DIV/0!</v>
      </c>
    </row>
    <row r="34" spans="1:7" ht="18" customHeight="1" x14ac:dyDescent="0.25">
      <c r="A34" s="4">
        <v>422</v>
      </c>
      <c r="B34" s="5" t="s">
        <v>27</v>
      </c>
      <c r="C34" s="6">
        <v>0</v>
      </c>
      <c r="D34" s="6">
        <f t="shared" si="2"/>
        <v>0</v>
      </c>
      <c r="E34" s="6">
        <v>0</v>
      </c>
      <c r="F34" s="6">
        <v>0</v>
      </c>
      <c r="G34" s="7" t="e">
        <f>(F34/E34)*100</f>
        <v>#DIV/0!</v>
      </c>
    </row>
    <row r="35" spans="1:7" ht="18" customHeight="1" x14ac:dyDescent="0.25">
      <c r="A35" s="4">
        <v>329</v>
      </c>
      <c r="B35" s="17" t="s">
        <v>31</v>
      </c>
      <c r="C35" s="6">
        <v>0</v>
      </c>
      <c r="D35" s="6">
        <f t="shared" si="2"/>
        <v>0</v>
      </c>
      <c r="E35" s="6">
        <v>0</v>
      </c>
      <c r="F35" s="6">
        <v>0</v>
      </c>
      <c r="G35" s="22"/>
    </row>
    <row r="36" spans="1:7" ht="30.75" x14ac:dyDescent="0.25">
      <c r="A36" s="4">
        <v>372</v>
      </c>
      <c r="B36" s="5" t="s">
        <v>26</v>
      </c>
      <c r="C36" s="6">
        <v>0</v>
      </c>
      <c r="D36" s="6">
        <f t="shared" si="2"/>
        <v>0</v>
      </c>
      <c r="E36" s="6">
        <v>0</v>
      </c>
      <c r="F36" s="6">
        <v>0</v>
      </c>
      <c r="G36" s="7" t="e">
        <f>(F36/E36)*100</f>
        <v>#DIV/0!</v>
      </c>
    </row>
    <row r="37" spans="1:7" ht="30.75" x14ac:dyDescent="0.25">
      <c r="A37" s="4">
        <v>424</v>
      </c>
      <c r="B37" s="5" t="s">
        <v>28</v>
      </c>
      <c r="C37" s="6">
        <v>0</v>
      </c>
      <c r="D37" s="6">
        <f t="shared" si="2"/>
        <v>0</v>
      </c>
      <c r="E37" s="6">
        <v>0</v>
      </c>
      <c r="F37" s="6">
        <v>0</v>
      </c>
      <c r="G37" s="7" t="e">
        <f>(F37/E37)*100</f>
        <v>#DIV/0!</v>
      </c>
    </row>
    <row r="38" spans="1:7" ht="15.75" x14ac:dyDescent="0.25">
      <c r="A38" s="32" t="s">
        <v>30</v>
      </c>
      <c r="B38" s="33"/>
      <c r="C38" s="10">
        <f>SUM(C22:C37)</f>
        <v>0</v>
      </c>
      <c r="D38" s="10">
        <f>SUM(D22:D37)</f>
        <v>0</v>
      </c>
      <c r="E38" s="10">
        <f>C38+D38</f>
        <v>0</v>
      </c>
      <c r="F38" s="10">
        <f>SUM(F22:F37)</f>
        <v>0</v>
      </c>
      <c r="G38" s="11" t="e">
        <f>(F38/E38)*100</f>
        <v>#DIV/0!</v>
      </c>
    </row>
  </sheetData>
  <mergeCells count="7">
    <mergeCell ref="A38:B38"/>
    <mergeCell ref="A1:G2"/>
    <mergeCell ref="A5:G5"/>
    <mergeCell ref="A17:B17"/>
    <mergeCell ref="A21:G21"/>
    <mergeCell ref="A18:B18"/>
    <mergeCell ref="A19:B19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UKUPNO</vt:lpstr>
      <vt:lpstr>GRAD</vt:lpstr>
      <vt:lpstr>VLASTITI PRIHODI i DONACIJE</vt:lpstr>
      <vt:lpstr>POSEBNE NAMJENE</vt:lpstr>
      <vt:lpstr>POMOĆI</vt:lpstr>
      <vt:lpstr>NI</vt:lpstr>
      <vt:lpstr>OSTALI PRIHODI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2021-03-04T12:49:58Z</cp:lastPrinted>
  <dcterms:created xsi:type="dcterms:W3CDTF">2017-02-24T15:06:35Z</dcterms:created>
  <dcterms:modified xsi:type="dcterms:W3CDTF">2021-03-04T13:00:18Z</dcterms:modified>
</cp:coreProperties>
</file>